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FAB4CCEC-F850-4B20-9308-60BC130895DF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F22" i="6"/>
  <c r="E22" i="6"/>
  <c r="C22" i="6"/>
  <c r="B22" i="6"/>
  <c r="D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12" i="6"/>
  <c r="E12" i="6"/>
  <c r="C12" i="6"/>
  <c r="B12" i="6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5" i="6"/>
  <c r="G5" i="6" s="1"/>
  <c r="F4" i="6"/>
  <c r="E4" i="6"/>
  <c r="C4" i="6"/>
  <c r="B4" i="6"/>
  <c r="D4" i="6" s="1"/>
  <c r="F76" i="6" l="1"/>
  <c r="E76" i="6"/>
  <c r="G22" i="6"/>
  <c r="D12" i="6"/>
  <c r="D76" i="6" s="1"/>
  <c r="C76" i="6"/>
  <c r="G4" i="6"/>
  <c r="B76" i="6"/>
  <c r="G12" i="6" l="1"/>
  <c r="G76" i="6" s="1"/>
</calcChain>
</file>

<file path=xl/sharedStrings.xml><?xml version="1.0" encoding="utf-8"?>
<sst xmlns="http://schemas.openxmlformats.org/spreadsheetml/2006/main" count="83" uniqueCount="83">
  <si>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</si>
  <si>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</si>
  <si>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</si>
  <si>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</si>
  <si>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</si>
  <si>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</si>
  <si>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</si>
  <si>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</si>
  <si>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</si>
  <si>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</si>
  <si>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</si>
  <si>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</si>
  <si>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</si>
  <si>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</si>
  <si>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</si>
  <si>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</si>
  <si>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</si>
  <si>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</si>
  <si>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</si>
  <si>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</si>
  <si>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</si>
  <si>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</si>
  <si>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</si>
  <si>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</si>
  <si>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</si>
  <si>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</si>
  <si>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</si>
  <si>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</si>
  <si>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</si>
  <si>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</si>
  <si>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</si>
  <si>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</si>
  <si>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</si>
  <si>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</si>
  <si>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</si>
  <si>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</si>
  <si>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</si>
  <si>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</si>
  <si>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</si>
  <si>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</si>
  <si>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</si>
  <si>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</si>
  <si>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</si>
  <si>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</si>
  <si>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</si>
  <si>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</si>
  <si>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</si>
  <si>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</si>
  <si>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</si>
  <si>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</si>
  <si>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</si>
  <si>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</si>
  <si>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</si>
  <si>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</si>
  <si>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</si>
  <si>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</si>
  <si>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</si>
  <si>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</si>
  <si>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</si>
  <si>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</si>
  <si>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</si>
  <si>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</si>
  <si>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</si>
  <si>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</si>
  <si>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</si>
  <si>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</si>
  <si>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</si>
  <si>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</si>
  <si>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</si>
  <si>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</si>
  <si>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</si>
  <si>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</si>
  <si>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</si>
  <si>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</si>
  <si>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</si>
  <si>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</si>
  <si>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</si>
  <si>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</si>
  <si>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</si>
  <si>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</si>
  <si>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</si>
  <si>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SECRETARIA EJECUTIVA DEL SISTEMA ESTATAL ANTICORRUPCIÓN
Estado Analítico del Ejercicio del Presupuesto de Egresos
Clasificación por Objeto del Gasto (Capítulo y Concepto)
Del 1 de Enero al 30 de Junio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</si>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</sst>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3" fontId="3" fillId="0" borderId="11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3" fontId="3" fillId="0" borderId="10" xfId="0" applyNumberFormat="1" applyFont="1" applyBorder="1" applyProtection="1">
      <protection locked="0"/>
    </xf>
    <xf numFmtId="3" fontId="7" fillId="0" borderId="9" xfId="0" applyNumberFormat="1" applyFont="1" applyBorder="1" applyProtection="1"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 indent="1"/>
    </xf>
    <xf numFmtId="0" fontId="7" fillId="0" borderId="12" xfId="0" applyFont="1" applyBorder="1" applyAlignment="1" applyProtection="1">
      <alignment horizontal="center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FC58484-581B-4255-B07A-2C361B54582E}"/>
    <cellStyle name="Millares 2 3" xfId="4" xr:uid="{00000000-0005-0000-0000-000003000000}"/>
    <cellStyle name="Millares 2 3 2" xfId="18" xr:uid="{3E40B295-51E6-4E23-A9B0-3C7C59571B38}"/>
    <cellStyle name="Millares 2 4" xfId="16" xr:uid="{4AA517B1-BB9E-4DD8-8117-FBB138763B45}"/>
    <cellStyle name="Millares 3" xfId="5" xr:uid="{00000000-0005-0000-0000-000004000000}"/>
    <cellStyle name="Millares 3 2" xfId="19" xr:uid="{98D2EFB9-A571-4975-A019-01357CA9A760}"/>
    <cellStyle name="Moneda 2" xfId="6" xr:uid="{00000000-0005-0000-0000-000005000000}"/>
    <cellStyle name="Moneda 2 2" xfId="20" xr:uid="{053F088F-93D2-4583-9F4C-474BF535879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59BE24A-B218-481B-961C-D055BAA1F33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25CC9E51-741F-4A9A-BDD9-7E81EE7EEF10}"/>
    <cellStyle name="Normal 6 3" xfId="22" xr:uid="{7C78B096-87D3-47A6-ADE2-3F72489A2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topLeftCell="A19" workbookViewId="0">
      <selection activeCell="B25" sqref="B2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21" t="s">
        <v>81</v>
      </c>
      <c r="B1" s="22"/>
      <c r="C1" s="22"/>
      <c r="D1" s="22"/>
      <c r="E1" s="22"/>
      <c r="F1" s="22"/>
      <c r="G1" s="23"/>
    </row>
    <row r="2" spans="1:7" x14ac:dyDescent="0.2">
      <c r="A2" s="12"/>
      <c r="B2" s="3" t="s">
        <v>0</v>
      </c>
      <c r="C2" s="4"/>
      <c r="D2" s="4"/>
      <c r="E2" s="4"/>
      <c r="F2" s="5"/>
      <c r="G2" s="19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0"/>
    </row>
    <row r="4" spans="1:7" x14ac:dyDescent="0.2">
      <c r="A4" s="9" t="s">
        <v>11</v>
      </c>
      <c r="B4" s="11">
        <f>SUM(B5:B11)</f>
        <v>9981676.5299999993</v>
      </c>
      <c r="C4" s="11">
        <f>SUM(C5:C11)</f>
        <v>1543856.57</v>
      </c>
      <c r="D4" s="11">
        <f>B4+C4</f>
        <v>11525533.1</v>
      </c>
      <c r="E4" s="11">
        <f>SUM(E5:E11)</f>
        <v>4489123.1000000006</v>
      </c>
      <c r="F4" s="11">
        <f>SUM(F5:F11)</f>
        <v>4489123.1000000006</v>
      </c>
      <c r="G4" s="11">
        <f>D4-E4</f>
        <v>7036409.9999999991</v>
      </c>
    </row>
    <row r="5" spans="1:7" x14ac:dyDescent="0.2">
      <c r="A5" s="14" t="s">
        <v>12</v>
      </c>
      <c r="B5" s="6">
        <v>2381916</v>
      </c>
      <c r="C5" s="6">
        <v>100692</v>
      </c>
      <c r="D5" s="6">
        <f t="shared" ref="D5:D31" si="0">B5+C5</f>
        <v>2482608</v>
      </c>
      <c r="E5" s="6">
        <v>1012211.65</v>
      </c>
      <c r="F5" s="6">
        <v>1012211.65</v>
      </c>
      <c r="G5" s="6">
        <f t="shared" ref="G5:G31" si="1">D5-E5</f>
        <v>1470396.35</v>
      </c>
    </row>
    <row r="6" spans="1:7" x14ac:dyDescent="0.2">
      <c r="A6" s="14" t="s">
        <v>13</v>
      </c>
      <c r="B6" s="6">
        <v>0</v>
      </c>
      <c r="C6" s="6">
        <v>47500</v>
      </c>
      <c r="D6" s="6">
        <f t="shared" si="0"/>
        <v>47500</v>
      </c>
      <c r="E6" s="6">
        <v>20000</v>
      </c>
      <c r="F6" s="6">
        <v>20000</v>
      </c>
      <c r="G6" s="6">
        <f t="shared" si="1"/>
        <v>27500</v>
      </c>
    </row>
    <row r="7" spans="1:7" x14ac:dyDescent="0.2">
      <c r="A7" s="14" t="s">
        <v>14</v>
      </c>
      <c r="B7" s="6">
        <v>3176244</v>
      </c>
      <c r="C7" s="6">
        <v>211335.35</v>
      </c>
      <c r="D7" s="6">
        <f t="shared" si="0"/>
        <v>3387579.35</v>
      </c>
      <c r="E7" s="6">
        <v>917087.44</v>
      </c>
      <c r="F7" s="6">
        <v>917087.44</v>
      </c>
      <c r="G7" s="6">
        <f t="shared" si="1"/>
        <v>2470491.91</v>
      </c>
    </row>
    <row r="8" spans="1:7" x14ac:dyDescent="0.2">
      <c r="A8" s="14" t="s">
        <v>15</v>
      </c>
      <c r="B8" s="6">
        <v>902388</v>
      </c>
      <c r="C8" s="6">
        <v>72890.91</v>
      </c>
      <c r="D8" s="6">
        <f t="shared" si="0"/>
        <v>975278.91</v>
      </c>
      <c r="E8" s="6">
        <v>367148.37</v>
      </c>
      <c r="F8" s="6">
        <v>367148.37</v>
      </c>
      <c r="G8" s="6">
        <f t="shared" si="1"/>
        <v>608130.54</v>
      </c>
    </row>
    <row r="9" spans="1:7" x14ac:dyDescent="0.2">
      <c r="A9" s="14" t="s">
        <v>16</v>
      </c>
      <c r="B9" s="6">
        <v>3515419.53</v>
      </c>
      <c r="C9" s="6">
        <v>1111201.31</v>
      </c>
      <c r="D9" s="6">
        <f t="shared" si="0"/>
        <v>4626620.84</v>
      </c>
      <c r="E9" s="6">
        <v>2169313.7799999998</v>
      </c>
      <c r="F9" s="6">
        <v>2169313.7799999998</v>
      </c>
      <c r="G9" s="6">
        <f t="shared" si="1"/>
        <v>2457307.06</v>
      </c>
    </row>
    <row r="10" spans="1:7" x14ac:dyDescent="0.2">
      <c r="A10" s="14" t="s">
        <v>17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14" t="s">
        <v>18</v>
      </c>
      <c r="B11" s="6">
        <v>5709</v>
      </c>
      <c r="C11" s="6">
        <v>237</v>
      </c>
      <c r="D11" s="6">
        <f t="shared" si="0"/>
        <v>5946</v>
      </c>
      <c r="E11" s="6">
        <v>3361.86</v>
      </c>
      <c r="F11" s="6">
        <v>3361.86</v>
      </c>
      <c r="G11" s="6">
        <f t="shared" si="1"/>
        <v>2584.14</v>
      </c>
    </row>
    <row r="12" spans="1:7" x14ac:dyDescent="0.2">
      <c r="A12" s="9" t="s">
        <v>19</v>
      </c>
      <c r="B12" s="8">
        <f>SUM(B13:B21)</f>
        <v>164400</v>
      </c>
      <c r="C12" s="8">
        <f>SUM(C13:C21)</f>
        <v>45333.47</v>
      </c>
      <c r="D12" s="8">
        <f t="shared" si="0"/>
        <v>209733.47</v>
      </c>
      <c r="E12" s="8">
        <f>SUM(E13:E21)</f>
        <v>98460.12</v>
      </c>
      <c r="F12" s="8">
        <f>SUM(F13:F21)</f>
        <v>98460.12</v>
      </c>
      <c r="G12" s="8">
        <f t="shared" si="1"/>
        <v>111273.35</v>
      </c>
    </row>
    <row r="13" spans="1:7" x14ac:dyDescent="0.2">
      <c r="A13" s="14" t="s">
        <v>20</v>
      </c>
      <c r="B13" s="6">
        <v>72000</v>
      </c>
      <c r="C13" s="6">
        <v>23909.23</v>
      </c>
      <c r="D13" s="6">
        <f t="shared" si="0"/>
        <v>95909.23</v>
      </c>
      <c r="E13" s="6">
        <v>56585.79</v>
      </c>
      <c r="F13" s="6">
        <v>56585.79</v>
      </c>
      <c r="G13" s="6">
        <f t="shared" si="1"/>
        <v>39323.439999999995</v>
      </c>
    </row>
    <row r="14" spans="1:7" x14ac:dyDescent="0.2">
      <c r="A14" s="14" t="s">
        <v>21</v>
      </c>
      <c r="B14" s="6">
        <v>14400</v>
      </c>
      <c r="C14" s="6">
        <v>0</v>
      </c>
      <c r="D14" s="6">
        <f t="shared" si="0"/>
        <v>14400</v>
      </c>
      <c r="E14" s="6">
        <v>6641.49</v>
      </c>
      <c r="F14" s="6">
        <v>6641.49</v>
      </c>
      <c r="G14" s="6">
        <f t="shared" si="1"/>
        <v>7758.51</v>
      </c>
    </row>
    <row r="15" spans="1:7" x14ac:dyDescent="0.2">
      <c r="A15" s="14" t="s">
        <v>22</v>
      </c>
      <c r="B15" s="6">
        <v>0</v>
      </c>
      <c r="C15" s="6">
        <v>0</v>
      </c>
      <c r="D15" s="6">
        <f t="shared" si="0"/>
        <v>0</v>
      </c>
      <c r="E15" s="6">
        <v>0</v>
      </c>
      <c r="F15" s="6">
        <v>0</v>
      </c>
      <c r="G15" s="6">
        <f t="shared" si="1"/>
        <v>0</v>
      </c>
    </row>
    <row r="16" spans="1:7" x14ac:dyDescent="0.2">
      <c r="A16" s="14" t="s">
        <v>23</v>
      </c>
      <c r="B16" s="6">
        <v>0</v>
      </c>
      <c r="C16" s="6">
        <v>300</v>
      </c>
      <c r="D16" s="6">
        <f t="shared" si="0"/>
        <v>300</v>
      </c>
      <c r="E16" s="6">
        <v>297.02</v>
      </c>
      <c r="F16" s="6">
        <v>297.02</v>
      </c>
      <c r="G16" s="6">
        <f t="shared" si="1"/>
        <v>2.9800000000000182</v>
      </c>
    </row>
    <row r="17" spans="1:7" x14ac:dyDescent="0.2">
      <c r="A17" s="14" t="s">
        <v>24</v>
      </c>
      <c r="B17" s="6">
        <v>0</v>
      </c>
      <c r="C17" s="6">
        <v>0</v>
      </c>
      <c r="D17" s="6">
        <f t="shared" si="0"/>
        <v>0</v>
      </c>
      <c r="E17" s="6">
        <v>0</v>
      </c>
      <c r="F17" s="6">
        <v>0</v>
      </c>
      <c r="G17" s="6">
        <f t="shared" si="1"/>
        <v>0</v>
      </c>
    </row>
    <row r="18" spans="1:7" x14ac:dyDescent="0.2">
      <c r="A18" s="14" t="s">
        <v>25</v>
      </c>
      <c r="B18" s="6">
        <v>78000</v>
      </c>
      <c r="C18" s="6">
        <v>0</v>
      </c>
      <c r="D18" s="6">
        <f t="shared" si="0"/>
        <v>78000</v>
      </c>
      <c r="E18" s="6">
        <v>14231.19</v>
      </c>
      <c r="F18" s="6">
        <v>14231.19</v>
      </c>
      <c r="G18" s="6">
        <f t="shared" si="1"/>
        <v>63768.81</v>
      </c>
    </row>
    <row r="19" spans="1:7" x14ac:dyDescent="0.2">
      <c r="A19" s="14" t="s">
        <v>26</v>
      </c>
      <c r="B19" s="6">
        <v>0</v>
      </c>
      <c r="C19" s="6">
        <v>0</v>
      </c>
      <c r="D19" s="6">
        <f t="shared" si="0"/>
        <v>0</v>
      </c>
      <c r="E19" s="6">
        <v>0</v>
      </c>
      <c r="F19" s="6">
        <v>0</v>
      </c>
      <c r="G19" s="6">
        <f t="shared" si="1"/>
        <v>0</v>
      </c>
    </row>
    <row r="20" spans="1:7" x14ac:dyDescent="0.2">
      <c r="A20" s="14" t="s">
        <v>27</v>
      </c>
      <c r="B20" s="6">
        <v>0</v>
      </c>
      <c r="C20" s="6">
        <v>0</v>
      </c>
      <c r="D20" s="6">
        <f t="shared" si="0"/>
        <v>0</v>
      </c>
      <c r="E20" s="6">
        <v>0</v>
      </c>
      <c r="F20" s="6">
        <v>0</v>
      </c>
      <c r="G20" s="6">
        <f t="shared" si="1"/>
        <v>0</v>
      </c>
    </row>
    <row r="21" spans="1:7" x14ac:dyDescent="0.2">
      <c r="A21" s="14" t="s">
        <v>28</v>
      </c>
      <c r="B21" s="6">
        <v>0</v>
      </c>
      <c r="C21" s="6">
        <v>21124.240000000002</v>
      </c>
      <c r="D21" s="6">
        <f t="shared" si="0"/>
        <v>21124.240000000002</v>
      </c>
      <c r="E21" s="6">
        <v>20704.63</v>
      </c>
      <c r="F21" s="6">
        <v>20704.63</v>
      </c>
      <c r="G21" s="6">
        <f t="shared" si="1"/>
        <v>419.61000000000058</v>
      </c>
    </row>
    <row r="22" spans="1:7" x14ac:dyDescent="0.2">
      <c r="A22" s="9" t="s">
        <v>29</v>
      </c>
      <c r="B22" s="8">
        <f>SUM(B23:B31)</f>
        <v>9016654.6400000006</v>
      </c>
      <c r="C22" s="8">
        <f>SUM(C23:C31)</f>
        <v>-30698.730000000003</v>
      </c>
      <c r="D22" s="8">
        <f t="shared" si="0"/>
        <v>8985955.9100000001</v>
      </c>
      <c r="E22" s="8">
        <f>SUM(E23:E31)</f>
        <v>4206071.47</v>
      </c>
      <c r="F22" s="8">
        <f>SUM(F23:F31)</f>
        <v>4206071.47</v>
      </c>
      <c r="G22" s="8">
        <f t="shared" si="1"/>
        <v>4779884.4400000004</v>
      </c>
    </row>
    <row r="23" spans="1:7" x14ac:dyDescent="0.2">
      <c r="A23" s="14" t="s">
        <v>30</v>
      </c>
      <c r="B23" s="6">
        <v>81793.75</v>
      </c>
      <c r="C23" s="6">
        <v>1405.66</v>
      </c>
      <c r="D23" s="6">
        <f t="shared" si="0"/>
        <v>83199.41</v>
      </c>
      <c r="E23" s="6">
        <v>34761.300000000003</v>
      </c>
      <c r="F23" s="6">
        <v>34761.300000000003</v>
      </c>
      <c r="G23" s="6">
        <f t="shared" si="1"/>
        <v>48438.11</v>
      </c>
    </row>
    <row r="24" spans="1:7" x14ac:dyDescent="0.2">
      <c r="A24" s="14" t="s">
        <v>31</v>
      </c>
      <c r="B24" s="6">
        <v>432562.61</v>
      </c>
      <c r="C24" s="6">
        <v>952.88</v>
      </c>
      <c r="D24" s="6">
        <f t="shared" si="0"/>
        <v>433515.49</v>
      </c>
      <c r="E24" s="6">
        <v>208036.6</v>
      </c>
      <c r="F24" s="6">
        <v>208036.6</v>
      </c>
      <c r="G24" s="6">
        <f t="shared" si="1"/>
        <v>225478.88999999998</v>
      </c>
    </row>
    <row r="25" spans="1:7" x14ac:dyDescent="0.2">
      <c r="A25" s="14" t="s">
        <v>32</v>
      </c>
      <c r="B25" s="6">
        <v>7520234.6399999997</v>
      </c>
      <c r="C25" s="6">
        <v>9959.06</v>
      </c>
      <c r="D25" s="6">
        <f t="shared" si="0"/>
        <v>7530193.6999999993</v>
      </c>
      <c r="E25" s="6">
        <v>3662921.39</v>
      </c>
      <c r="F25" s="6">
        <v>3662921.39</v>
      </c>
      <c r="G25" s="6">
        <f t="shared" si="1"/>
        <v>3867272.3099999991</v>
      </c>
    </row>
    <row r="26" spans="1:7" x14ac:dyDescent="0.2">
      <c r="A26" s="14" t="s">
        <v>33</v>
      </c>
      <c r="B26" s="6">
        <v>0</v>
      </c>
      <c r="C26" s="6">
        <v>0</v>
      </c>
      <c r="D26" s="6">
        <f t="shared" si="0"/>
        <v>0</v>
      </c>
      <c r="E26" s="6">
        <v>0</v>
      </c>
      <c r="F26" s="6">
        <v>0</v>
      </c>
      <c r="G26" s="6">
        <f t="shared" si="1"/>
        <v>0</v>
      </c>
    </row>
    <row r="27" spans="1:7" x14ac:dyDescent="0.2">
      <c r="A27" s="14" t="s">
        <v>34</v>
      </c>
      <c r="B27" s="6">
        <v>371989.4</v>
      </c>
      <c r="C27" s="6">
        <v>16428.07</v>
      </c>
      <c r="D27" s="6">
        <f t="shared" si="0"/>
        <v>388417.47000000003</v>
      </c>
      <c r="E27" s="6">
        <v>166217.84</v>
      </c>
      <c r="F27" s="6">
        <v>166217.84</v>
      </c>
      <c r="G27" s="6">
        <f t="shared" si="1"/>
        <v>222199.63000000003</v>
      </c>
    </row>
    <row r="28" spans="1:7" x14ac:dyDescent="0.2">
      <c r="A28" s="14" t="s">
        <v>35</v>
      </c>
      <c r="B28" s="6">
        <v>0</v>
      </c>
      <c r="C28" s="6">
        <v>0</v>
      </c>
      <c r="D28" s="6">
        <f t="shared" si="0"/>
        <v>0</v>
      </c>
      <c r="E28" s="6">
        <v>0</v>
      </c>
      <c r="F28" s="6">
        <v>0</v>
      </c>
      <c r="G28" s="6">
        <f t="shared" si="1"/>
        <v>0</v>
      </c>
    </row>
    <row r="29" spans="1:7" x14ac:dyDescent="0.2">
      <c r="A29" s="14" t="s">
        <v>36</v>
      </c>
      <c r="B29" s="6">
        <v>39000</v>
      </c>
      <c r="C29" s="6">
        <v>0</v>
      </c>
      <c r="D29" s="6">
        <f t="shared" si="0"/>
        <v>39000</v>
      </c>
      <c r="E29" s="6">
        <v>16606.61</v>
      </c>
      <c r="F29" s="6">
        <v>16606.61</v>
      </c>
      <c r="G29" s="6">
        <f t="shared" si="1"/>
        <v>22393.39</v>
      </c>
    </row>
    <row r="30" spans="1:7" x14ac:dyDescent="0.2">
      <c r="A30" s="14" t="s">
        <v>37</v>
      </c>
      <c r="B30" s="6">
        <v>314636.24</v>
      </c>
      <c r="C30" s="6">
        <v>-74079.14</v>
      </c>
      <c r="D30" s="6">
        <f t="shared" si="0"/>
        <v>240557.09999999998</v>
      </c>
      <c r="E30" s="6">
        <v>21135.56</v>
      </c>
      <c r="F30" s="6">
        <v>21135.56</v>
      </c>
      <c r="G30" s="6">
        <f t="shared" si="1"/>
        <v>219421.53999999998</v>
      </c>
    </row>
    <row r="31" spans="1:7" x14ac:dyDescent="0.2">
      <c r="A31" s="14" t="s">
        <v>38</v>
      </c>
      <c r="B31" s="6">
        <v>256438</v>
      </c>
      <c r="C31" s="6">
        <v>14634.74</v>
      </c>
      <c r="D31" s="6">
        <f t="shared" si="0"/>
        <v>271072.74</v>
      </c>
      <c r="E31" s="6">
        <v>96392.17</v>
      </c>
      <c r="F31" s="6">
        <v>96392.17</v>
      </c>
      <c r="G31" s="6">
        <f t="shared" si="1"/>
        <v>174680.57</v>
      </c>
    </row>
    <row r="32" spans="1:7" x14ac:dyDescent="0.2">
      <c r="A32" s="9" t="s">
        <v>39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</row>
    <row r="33" spans="1:7" x14ac:dyDescent="0.2">
      <c r="A33" s="14" t="s">
        <v>40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2">
      <c r="A34" s="14" t="s">
        <v>41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">
      <c r="A35" s="14" t="s">
        <v>42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">
      <c r="A36" s="14" t="s">
        <v>43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">
      <c r="A37" s="14" t="s">
        <v>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">
      <c r="A38" s="14" t="s">
        <v>44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">
      <c r="A39" s="14" t="s">
        <v>45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x14ac:dyDescent="0.2">
      <c r="A40" s="14" t="s">
        <v>46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2">
      <c r="A41" s="14" t="s">
        <v>47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2">
      <c r="A42" s="9" t="s">
        <v>48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</row>
    <row r="43" spans="1:7" x14ac:dyDescent="0.2">
      <c r="A43" s="15" t="s">
        <v>49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</row>
    <row r="44" spans="1:7" x14ac:dyDescent="0.2">
      <c r="A44" s="14" t="s">
        <v>50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">
      <c r="A45" s="14" t="s">
        <v>51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">
      <c r="A46" s="14" t="s">
        <v>52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14" t="s">
        <v>53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x14ac:dyDescent="0.2">
      <c r="A48" s="14" t="s">
        <v>54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">
      <c r="A49" s="14" t="s">
        <v>55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">
      <c r="A50" s="14" t="s">
        <v>56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2">
      <c r="A51" s="14" t="s">
        <v>57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">
      <c r="A52" s="9" t="s">
        <v>58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</row>
    <row r="53" spans="1:7" x14ac:dyDescent="0.2">
      <c r="A53" s="14" t="s">
        <v>59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">
      <c r="A54" s="14" t="s">
        <v>60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">
      <c r="A55" s="14" t="s">
        <v>61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">
      <c r="A56" s="9" t="s">
        <v>62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</row>
    <row r="57" spans="1:7" x14ac:dyDescent="0.2">
      <c r="A57" s="14" t="s">
        <v>63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">
      <c r="A58" s="14" t="s">
        <v>64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2">
      <c r="A59" s="14" t="s">
        <v>65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">
      <c r="A60" s="14" t="s">
        <v>66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">
      <c r="A61" s="14" t="s">
        <v>67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">
      <c r="A62" s="14" t="s">
        <v>68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">
      <c r="A63" s="14" t="s">
        <v>69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x14ac:dyDescent="0.2">
      <c r="A64" s="9" t="s">
        <v>70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</row>
    <row r="65" spans="1:7" x14ac:dyDescent="0.2">
      <c r="A65" s="14" t="s">
        <v>10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x14ac:dyDescent="0.2">
      <c r="A66" s="14" t="s">
        <v>71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x14ac:dyDescent="0.2">
      <c r="A67" s="14" t="s">
        <v>72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">
      <c r="A68" s="9" t="s">
        <v>73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</row>
    <row r="69" spans="1:7" x14ac:dyDescent="0.2">
      <c r="A69" s="14" t="s">
        <v>74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x14ac:dyDescent="0.2">
      <c r="A70" s="14" t="s">
        <v>75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x14ac:dyDescent="0.2">
      <c r="A71" s="14" t="s">
        <v>76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x14ac:dyDescent="0.2">
      <c r="A72" s="14" t="s">
        <v>77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x14ac:dyDescent="0.2">
      <c r="A73" s="14" t="s">
        <v>78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">
      <c r="A74" s="14" t="s">
        <v>79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</row>
    <row r="75" spans="1:7" x14ac:dyDescent="0.2">
      <c r="A75" s="16" t="s">
        <v>80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x14ac:dyDescent="0.2">
      <c r="A76" s="17" t="s">
        <v>8</v>
      </c>
      <c r="B76" s="7">
        <f>SUM(B4+B12+B22+B32+B42+B52+B56+B64+B68)</f>
        <v>19162731.170000002</v>
      </c>
      <c r="C76" s="7">
        <f t="shared" ref="C76:G76" si="2">SUM(C4+C12+C22+C32+C42+C52+C56+C64+C68)</f>
        <v>1558491.31</v>
      </c>
      <c r="D76" s="7">
        <f t="shared" si="2"/>
        <v>20721222.48</v>
      </c>
      <c r="E76" s="7">
        <f t="shared" si="2"/>
        <v>8793654.6900000013</v>
      </c>
      <c r="F76" s="7">
        <f t="shared" si="2"/>
        <v>8793654.6900000013</v>
      </c>
      <c r="G76" s="7">
        <f t="shared" si="2"/>
        <v>11927567.789999999</v>
      </c>
    </row>
    <row r="78" spans="1:7" ht="11.25" customHeight="1" x14ac:dyDescent="0.2">
      <c r="A78" s="18" t="s">
        <v>82</v>
      </c>
      <c r="B78" s="18"/>
      <c r="C78" s="18"/>
      <c r="D78" s="18"/>
      <c r="E78" s="18"/>
      <c r="F78" s="18"/>
      <c r="G78" s="18"/>
    </row>
  </sheetData>
  <sheetProtection formatCells="0" formatColumns="0" formatRows="0" autoFilter="0"/>
  <mergeCells count="3">
    <mergeCell ref="A1:G1"/>
    <mergeCell ref="G2:G3"/>
    <mergeCell ref="A78:G7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coordinaciones sesea</cp:lastModifiedBy>
  <cp:revision/>
  <dcterms:created xsi:type="dcterms:W3CDTF">2014-02-10T03:37:14Z</dcterms:created>
  <dcterms:modified xsi:type="dcterms:W3CDTF">2025-07-24T15:37:58Z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