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EF SESEA\Estados Financieros Contables\EF Excel\"/>
    </mc:Choice>
  </mc:AlternateContent>
  <bookViews>
    <workbookView xWindow="0" yWindow="0" windowWidth="28800" windowHeight="12135"/>
  </bookViews>
  <sheets>
    <sheet name="ESF" sheetId="4" r:id="rId1"/>
  </sheets>
  <definedNames>
    <definedName name="_xlnm._FilterDatabase" localSheetId="0" hidden="1">ESF!$A$2:$G$39</definedName>
    <definedName name="_xlnm.Print_Area" localSheetId="0">ESF!$A$1:$G$60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<sst xmlns="http://schemas.openxmlformats.org/spreadsheetml/2006/main" count="60" uniqueCount="60">
  <si>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</si>
  <si>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</si>
  <si>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</si>
  <si>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</si>
  <si>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</si>
  <si>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</si>
  <si>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</si>
  <si>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</si>
  <si>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</si>
  <si>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</si>
  <si>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</si>
  <si>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</si>
  <si>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</si>
  <si>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</si>
  <si>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</si>
  <si>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</si>
  <si>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</si>
  <si>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</si>
  <si>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</si>
  <si>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</si>
  <si>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</si>
  <si>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</si>
  <si>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</si>
  <si>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</si>
  <si>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</si>
  <si>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</si>
  <si>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</si>
  <si>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</si>
  <si>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</si>
  <si>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</si>
  <si>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</si>
  <si>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</si>
  <si>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</si>
  <si>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</si>
  <si>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</si>
  <si>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</si>
  <si>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</si>
  <si>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</si>
  <si>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</si>
  <si>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</si>
  <si>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</si>
  <si>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</si>
  <si>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</si>
  <si>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</si>
  <si>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</si>
  <si>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</si>
  <si>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</si>
  <si>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</si>
  <si>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</si>
  <si>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</si>
  <si>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</si>
  <si>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</si>
  <si>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</si>
  <si>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</si>
  <si>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</si>
  <si>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</si>
  <si>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</si>
  <si>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</si>
  <si>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</si>
  <si>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de Situación Financiera
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</si>
</sst>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2" fillId="0" borderId="0" xfId="8" applyFont="1" applyAlignment="1" applyProtection="1">
      <alignment horizontal="center" vertical="top" wrapText="1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1857376</xdr:colOff>
      <xdr:row>55</xdr:row>
      <xdr:rowOff>85725</xdr:rowOff>
    </xdr:from>
    <xdr:to>
      <xdr:col>6</xdr:col>
      <xdr:colOff>1038225</xdr:colOff>
      <xdr:row>60</xdr:row>
      <xdr:rowOff>19050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6" y="8458200"/>
          <a:ext cx="10020299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tabSelected="1" zoomScaleNormal="100" zoomScaleSheetLayoutView="100" workbookViewId="0">
      <selection activeCell="A60" sqref="A1:G60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8" t="s">
        <v>59</v>
      </c>
      <c r="B1" s="49"/>
      <c r="C1" s="49"/>
      <c r="D1" s="49"/>
      <c r="E1" s="49"/>
      <c r="F1" s="49"/>
      <c r="G1" s="50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3156488.19</v>
      </c>
      <c r="C5" s="12">
        <v>3828472.63</v>
      </c>
      <c r="D5" s="17"/>
      <c r="E5" s="11" t="s">
        <v>41</v>
      </c>
      <c r="F5" s="12">
        <v>182262.61</v>
      </c>
      <c r="G5" s="5">
        <v>34651.54</v>
      </c>
    </row>
    <row r="6" spans="1:7" x14ac:dyDescent="0.2">
      <c r="A6" s="30" t="s">
        <v>28</v>
      </c>
      <c r="B6" s="12">
        <v>4656</v>
      </c>
      <c r="C6" s="12">
        <v>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3161144.19</v>
      </c>
      <c r="C13" s="10">
        <f>SUM(C5:C11)</f>
        <v>3828472.63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182262.61</v>
      </c>
      <c r="G14" s="5">
        <f>SUM(G5:G12)</f>
        <v>34651.54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711147.23</v>
      </c>
      <c r="C19" s="12">
        <v>711147.23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-81057.09</v>
      </c>
      <c r="C21" s="12">
        <v>-81057.09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630090.14</v>
      </c>
      <c r="C26" s="10">
        <f>SUM(C16:C24)</f>
        <v>630090.14</v>
      </c>
      <c r="D26" s="17"/>
      <c r="E26" s="39" t="s">
        <v>57</v>
      </c>
      <c r="F26" s="10">
        <f>SUM(F24+F14)</f>
        <v>182262.61</v>
      </c>
      <c r="G26" s="6">
        <f>SUM(G14+G24)</f>
        <v>34651.54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3791234.33</v>
      </c>
      <c r="C28" s="10">
        <f>C13+C26</f>
        <v>4458562.7699999996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1134007.81</v>
      </c>
      <c r="G30" s="6">
        <f>SUM(G31:G33)</f>
        <v>1134007.81</v>
      </c>
    </row>
    <row r="31" spans="1:7" x14ac:dyDescent="0.2">
      <c r="A31" s="31"/>
      <c r="B31" s="15"/>
      <c r="C31" s="15"/>
      <c r="D31" s="17"/>
      <c r="E31" s="11" t="s">
        <v>2</v>
      </c>
      <c r="F31" s="12">
        <v>1134007.81</v>
      </c>
      <c r="G31" s="5">
        <v>1134007.81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2474963.91</v>
      </c>
      <c r="G35" s="6">
        <f>SUM(G36:G40)</f>
        <v>3289903.42</v>
      </c>
    </row>
    <row r="36" spans="1:7" x14ac:dyDescent="0.2">
      <c r="A36" s="31"/>
      <c r="B36" s="15"/>
      <c r="C36" s="15"/>
      <c r="D36" s="17"/>
      <c r="E36" s="11" t="s">
        <v>52</v>
      </c>
      <c r="F36" s="12">
        <v>2969771.4</v>
      </c>
      <c r="G36" s="5">
        <v>3289903.42</v>
      </c>
    </row>
    <row r="37" spans="1:7" x14ac:dyDescent="0.2">
      <c r="A37" s="31"/>
      <c r="B37" s="15"/>
      <c r="C37" s="15"/>
      <c r="D37" s="17"/>
      <c r="E37" s="11" t="s">
        <v>19</v>
      </c>
      <c r="F37" s="12">
        <v>-505722.46</v>
      </c>
      <c r="G37" s="5">
        <v>0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10914.97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3608971.72</v>
      </c>
      <c r="G46" s="5">
        <f>SUM(G42+G35+G30)</f>
        <v>4423911.2300000004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3791234.33</v>
      </c>
      <c r="G48" s="20">
        <f>G46+G26</f>
        <v>4458562.7700000005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58</v>
      </c>
    </row>
    <row r="57" spans="1:7" x14ac:dyDescent="0.2">
      <c r="A57" s="44"/>
      <c r="B57"/>
      <c r="C57"/>
      <c r="D57"/>
      <c r="E57" s="45"/>
    </row>
    <row r="58" spans="1:7" x14ac:dyDescent="0.2">
      <c r="A58" s="44"/>
      <c r="B58"/>
      <c r="C58"/>
      <c r="D58"/>
      <c r="E58" s="45"/>
    </row>
    <row r="60" spans="1:7" ht="15" x14ac:dyDescent="0.2">
      <c r="A60" s="46"/>
    </row>
    <row r="61" spans="1:7" ht="15" x14ac:dyDescent="0.2">
      <c r="A61" s="46"/>
    </row>
    <row r="62" spans="1:7" ht="15" x14ac:dyDescent="0.2">
      <c r="A62" s="46"/>
    </row>
    <row r="67" spans="1:1" ht="15" x14ac:dyDescent="0.2">
      <c r="A67" s="47"/>
    </row>
    <row r="68" spans="1:1" ht="15" x14ac:dyDescent="0.2">
      <c r="A68" s="47"/>
    </row>
    <row r="69" spans="1:1" ht="15" x14ac:dyDescent="0.2">
      <c r="A69" s="47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5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2020-10-12T14:19:40Z</cp:lastPrinted>
  <dcterms:created xsi:type="dcterms:W3CDTF">2012-12-11T20:26:08Z</dcterms:created>
  <dcterms:modified xsi:type="dcterms:W3CDTF">2020-10-12T14:19:44Z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