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F6a" sheetId="1" r:id="rId1"/>
  </sheets>
  <definedNames>
    <definedName name="_xlnm._FilterDatabase" localSheetId="0" hidden="1">F6a!$B$3:$H$155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H152" i="1" s="1"/>
  <c r="H151" i="1"/>
  <c r="E151" i="1"/>
  <c r="E150" i="1"/>
  <c r="H150" i="1" s="1"/>
  <c r="H149" i="1"/>
  <c r="E149" i="1"/>
  <c r="E148" i="1"/>
  <c r="H148" i="1" s="1"/>
  <c r="H147" i="1"/>
  <c r="E147" i="1"/>
  <c r="E146" i="1"/>
  <c r="H146" i="1" s="1"/>
  <c r="H145" i="1"/>
  <c r="G145" i="1"/>
  <c r="F145" i="1"/>
  <c r="E145" i="1"/>
  <c r="D145" i="1"/>
  <c r="C145" i="1"/>
  <c r="E144" i="1"/>
  <c r="H144" i="1" s="1"/>
  <c r="H143" i="1"/>
  <c r="E143" i="1"/>
  <c r="E142" i="1"/>
  <c r="H142" i="1" s="1"/>
  <c r="H141" i="1"/>
  <c r="G141" i="1"/>
  <c r="F141" i="1"/>
  <c r="E141" i="1"/>
  <c r="D141" i="1"/>
  <c r="C141" i="1"/>
  <c r="E140" i="1"/>
  <c r="H140" i="1" s="1"/>
  <c r="H139" i="1"/>
  <c r="E139" i="1"/>
  <c r="E138" i="1"/>
  <c r="H138" i="1" s="1"/>
  <c r="H137" i="1"/>
  <c r="E137" i="1"/>
  <c r="E136" i="1"/>
  <c r="H136" i="1" s="1"/>
  <c r="H135" i="1"/>
  <c r="E135" i="1"/>
  <c r="E134" i="1"/>
  <c r="H134" i="1" s="1"/>
  <c r="H133" i="1"/>
  <c r="E133" i="1"/>
  <c r="G132" i="1"/>
  <c r="F132" i="1"/>
  <c r="E132" i="1"/>
  <c r="H132" i="1" s="1"/>
  <c r="D132" i="1"/>
  <c r="C132" i="1"/>
  <c r="H131" i="1"/>
  <c r="E131" i="1"/>
  <c r="E130" i="1"/>
  <c r="H130" i="1" s="1"/>
  <c r="H129" i="1"/>
  <c r="E129" i="1"/>
  <c r="G128" i="1"/>
  <c r="F128" i="1"/>
  <c r="E128" i="1"/>
  <c r="H128" i="1" s="1"/>
  <c r="D128" i="1"/>
  <c r="C128" i="1"/>
  <c r="H127" i="1"/>
  <c r="E127" i="1"/>
  <c r="E126" i="1"/>
  <c r="H126" i="1" s="1"/>
  <c r="H125" i="1"/>
  <c r="E125" i="1"/>
  <c r="E124" i="1"/>
  <c r="H124" i="1" s="1"/>
  <c r="H123" i="1"/>
  <c r="E123" i="1"/>
  <c r="E122" i="1"/>
  <c r="H122" i="1" s="1"/>
  <c r="H121" i="1"/>
  <c r="E121" i="1"/>
  <c r="E120" i="1"/>
  <c r="H120" i="1" s="1"/>
  <c r="H119" i="1"/>
  <c r="E119" i="1"/>
  <c r="G118" i="1"/>
  <c r="F118" i="1"/>
  <c r="E118" i="1"/>
  <c r="H118" i="1" s="1"/>
  <c r="D118" i="1"/>
  <c r="C118" i="1"/>
  <c r="H117" i="1"/>
  <c r="E117" i="1"/>
  <c r="E116" i="1"/>
  <c r="H116" i="1" s="1"/>
  <c r="H115" i="1"/>
  <c r="E115" i="1"/>
  <c r="E114" i="1"/>
  <c r="H114" i="1" s="1"/>
  <c r="H113" i="1"/>
  <c r="E113" i="1"/>
  <c r="E112" i="1"/>
  <c r="H112" i="1" s="1"/>
  <c r="H111" i="1"/>
  <c r="E111" i="1"/>
  <c r="E110" i="1"/>
  <c r="H110" i="1" s="1"/>
  <c r="H109" i="1"/>
  <c r="E109" i="1"/>
  <c r="G108" i="1"/>
  <c r="F108" i="1"/>
  <c r="E108" i="1"/>
  <c r="H108" i="1" s="1"/>
  <c r="D108" i="1"/>
  <c r="C108" i="1"/>
  <c r="H107" i="1"/>
  <c r="E107" i="1"/>
  <c r="E106" i="1"/>
  <c r="H106" i="1" s="1"/>
  <c r="H105" i="1"/>
  <c r="E105" i="1"/>
  <c r="E104" i="1"/>
  <c r="H104" i="1" s="1"/>
  <c r="H103" i="1"/>
  <c r="E103" i="1"/>
  <c r="E102" i="1"/>
  <c r="H102" i="1" s="1"/>
  <c r="H101" i="1"/>
  <c r="E101" i="1"/>
  <c r="E100" i="1"/>
  <c r="H100" i="1" s="1"/>
  <c r="H99" i="1"/>
  <c r="E99" i="1"/>
  <c r="G98" i="1"/>
  <c r="F98" i="1"/>
  <c r="E98" i="1"/>
  <c r="H98" i="1" s="1"/>
  <c r="D98" i="1"/>
  <c r="C98" i="1"/>
  <c r="H97" i="1"/>
  <c r="E97" i="1"/>
  <c r="E96" i="1"/>
  <c r="H96" i="1" s="1"/>
  <c r="H95" i="1"/>
  <c r="E95" i="1"/>
  <c r="E94" i="1"/>
  <c r="H94" i="1" s="1"/>
  <c r="H93" i="1"/>
  <c r="E93" i="1"/>
  <c r="E92" i="1"/>
  <c r="H92" i="1" s="1"/>
  <c r="H91" i="1"/>
  <c r="E91" i="1"/>
  <c r="E90" i="1"/>
  <c r="H90" i="1" s="1"/>
  <c r="H89" i="1"/>
  <c r="E89" i="1"/>
  <c r="G88" i="1"/>
  <c r="F88" i="1"/>
  <c r="E88" i="1"/>
  <c r="H88" i="1" s="1"/>
  <c r="D88" i="1"/>
  <c r="C88" i="1"/>
  <c r="H87" i="1"/>
  <c r="E87" i="1"/>
  <c r="E86" i="1"/>
  <c r="H86" i="1" s="1"/>
  <c r="H85" i="1"/>
  <c r="E85" i="1"/>
  <c r="E84" i="1"/>
  <c r="H84" i="1" s="1"/>
  <c r="H83" i="1"/>
  <c r="E83" i="1"/>
  <c r="E82" i="1"/>
  <c r="H82" i="1" s="1"/>
  <c r="H81" i="1"/>
  <c r="E81" i="1"/>
  <c r="G80" i="1"/>
  <c r="F80" i="1"/>
  <c r="F79" i="1" s="1"/>
  <c r="E80" i="1"/>
  <c r="E79" i="1" s="1"/>
  <c r="D80" i="1"/>
  <c r="C80" i="1"/>
  <c r="G79" i="1"/>
  <c r="D79" i="1"/>
  <c r="C79" i="1"/>
  <c r="E77" i="1"/>
  <c r="H77" i="1" s="1"/>
  <c r="H76" i="1"/>
  <c r="E76" i="1"/>
  <c r="E75" i="1"/>
  <c r="H75" i="1" s="1"/>
  <c r="H74" i="1"/>
  <c r="E74" i="1"/>
  <c r="E73" i="1"/>
  <c r="H73" i="1" s="1"/>
  <c r="H72" i="1"/>
  <c r="E72" i="1"/>
  <c r="E70" i="1" s="1"/>
  <c r="H70" i="1" s="1"/>
  <c r="E71" i="1"/>
  <c r="H71" i="1" s="1"/>
  <c r="G70" i="1"/>
  <c r="F70" i="1"/>
  <c r="D70" i="1"/>
  <c r="C70" i="1"/>
  <c r="E69" i="1"/>
  <c r="H69" i="1" s="1"/>
  <c r="H68" i="1"/>
  <c r="E68" i="1"/>
  <c r="E66" i="1" s="1"/>
  <c r="H66" i="1" s="1"/>
  <c r="E67" i="1"/>
  <c r="H67" i="1" s="1"/>
  <c r="G66" i="1"/>
  <c r="F66" i="1"/>
  <c r="D66" i="1"/>
  <c r="C66" i="1"/>
  <c r="E65" i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G57" i="1"/>
  <c r="F57" i="1"/>
  <c r="E57" i="1"/>
  <c r="H57" i="1" s="1"/>
  <c r="D57" i="1"/>
  <c r="C57" i="1"/>
  <c r="H56" i="1"/>
  <c r="E56" i="1"/>
  <c r="E55" i="1"/>
  <c r="H55" i="1" s="1"/>
  <c r="H54" i="1"/>
  <c r="E54" i="1"/>
  <c r="G53" i="1"/>
  <c r="F53" i="1"/>
  <c r="E53" i="1"/>
  <c r="H53" i="1" s="1"/>
  <c r="D53" i="1"/>
  <c r="C53" i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E44" i="1"/>
  <c r="G43" i="1"/>
  <c r="F43" i="1"/>
  <c r="E43" i="1"/>
  <c r="H43" i="1" s="1"/>
  <c r="D43" i="1"/>
  <c r="C43" i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G33" i="1"/>
  <c r="F33" i="1"/>
  <c r="E33" i="1"/>
  <c r="H33" i="1" s="1"/>
  <c r="D33" i="1"/>
  <c r="C33" i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G23" i="1"/>
  <c r="F23" i="1"/>
  <c r="E23" i="1"/>
  <c r="H23" i="1" s="1"/>
  <c r="D23" i="1"/>
  <c r="C23" i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G13" i="1"/>
  <c r="F13" i="1"/>
  <c r="E13" i="1"/>
  <c r="H13" i="1" s="1"/>
  <c r="D13" i="1"/>
  <c r="C13" i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G5" i="1"/>
  <c r="F5" i="1"/>
  <c r="F4" i="1" s="1"/>
  <c r="F154" i="1" s="1"/>
  <c r="E5" i="1"/>
  <c r="E4" i="1" s="1"/>
  <c r="E154" i="1" s="1"/>
  <c r="D5" i="1"/>
  <c r="C5" i="1"/>
  <c r="G4" i="1"/>
  <c r="G154" i="1" s="1"/>
  <c r="D4" i="1"/>
  <c r="D154" i="1" s="1"/>
  <c r="C4" i="1"/>
  <c r="C154" i="1" s="1"/>
  <c r="H5" i="1" l="1"/>
  <c r="H4" i="1" s="1"/>
  <c r="H80" i="1"/>
  <c r="H79" i="1" s="1"/>
  <c r="H154" i="1" l="1"/>
</calcChain>
</file>

<file path=xl/sharedStrings.xml><?xml version="1.0" encoding="utf-8"?>
<sst xmlns="http://schemas.openxmlformats.org/spreadsheetml/2006/main" count="285" uniqueCount="212">
  <si>
    <t>Secretaría Ejecutiva del Sistema Estatal Anticorrupción de Guanajuato
Clasificación por Objeto del Gasto (Capítulo y Concepto)
al 30 de Junio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</si>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</sst>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indent="2"/>
    </xf>
    <xf numFmtId="4" fontId="5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3" fillId="0" borderId="9" xfId="0" applyFont="1" applyBorder="1"/>
    <xf numFmtId="0" fontId="8" fillId="0" borderId="10" xfId="0" applyFont="1" applyBorder="1" applyAlignment="1">
      <alignment horizontal="left" vertical="center" indent="1"/>
    </xf>
    <xf numFmtId="4" fontId="8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indent="2"/>
    </xf>
    <xf numFmtId="4" fontId="9" fillId="0" borderId="11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3" fillId="0" borderId="12" xfId="0" applyFont="1" applyBorder="1"/>
    <xf numFmtId="0" fontId="9" fillId="0" borderId="13" xfId="0" applyFont="1" applyBorder="1" applyAlignment="1">
      <alignment horizontal="left" vertical="center"/>
    </xf>
    <xf numFmtId="4" fontId="9" fillId="0" borderId="8" xfId="0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2" applyFont="1" applyAlignment="1" applyProtection="1">
      <alignment vertical="top" wrapText="1"/>
      <protection locked="0"/>
    </xf>
    <xf numFmtId="4" fontId="12" fillId="0" borderId="0" xfId="2" applyNumberFormat="1" applyFont="1" applyAlignment="1" applyProtection="1">
      <alignment vertical="top"/>
      <protection locked="0"/>
    </xf>
    <xf numFmtId="0" fontId="13" fillId="0" borderId="14" xfId="0" applyFont="1" applyBorder="1" applyAlignment="1">
      <alignment vertical="center" wrapText="1"/>
    </xf>
    <xf numFmtId="0" fontId="14" fillId="0" borderId="0" xfId="2" applyFont="1" applyAlignment="1" applyProtection="1">
      <alignment horizontal="center" vertical="top" wrapText="1"/>
      <protection locked="0"/>
    </xf>
    <xf numFmtId="4" fontId="14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zoomScaleNormal="100" zoomScaleSheetLayoutView="80" workbookViewId="0">
      <selection sqref="A1:H1"/>
    </sheetView>
  </sheetViews>
  <sheetFormatPr baseColWidth="10" defaultRowHeight="12.75"/>
  <cols>
    <col min="1" max="1" width="4.83203125" style="4" customWidth="1"/>
    <col min="2" max="2" width="90.83203125" style="4" customWidth="1"/>
    <col min="3" max="8" width="16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18678806.48</v>
      </c>
      <c r="D4" s="15">
        <f t="shared" ref="D4:H4" si="0">D5+D13+D23+D33+D43+D53+D57+D66+D70</f>
        <v>35845.129999999976</v>
      </c>
      <c r="E4" s="15">
        <f t="shared" si="0"/>
        <v>18714651.609999999</v>
      </c>
      <c r="F4" s="15">
        <f t="shared" si="0"/>
        <v>6686050.0999999996</v>
      </c>
      <c r="G4" s="15">
        <f t="shared" si="0"/>
        <v>6666069.0999999996</v>
      </c>
      <c r="H4" s="15">
        <f t="shared" si="0"/>
        <v>12028601.51</v>
      </c>
    </row>
    <row r="5" spans="1:8">
      <c r="A5" s="16" t="s">
        <v>10</v>
      </c>
      <c r="B5" s="17"/>
      <c r="C5" s="18">
        <f>SUM(C6:C12)</f>
        <v>8743478</v>
      </c>
      <c r="D5" s="18">
        <f t="shared" ref="D5:H5" si="1">SUM(D6:D12)</f>
        <v>222352.3</v>
      </c>
      <c r="E5" s="18">
        <f t="shared" si="1"/>
        <v>8965830.3000000007</v>
      </c>
      <c r="F5" s="18">
        <f t="shared" si="1"/>
        <v>2655284.5499999998</v>
      </c>
      <c r="G5" s="18">
        <f t="shared" si="1"/>
        <v>2655284.5499999998</v>
      </c>
      <c r="H5" s="18">
        <f t="shared" si="1"/>
        <v>6310545.75</v>
      </c>
    </row>
    <row r="6" spans="1:8">
      <c r="A6" s="19" t="s">
        <v>11</v>
      </c>
      <c r="B6" s="20" t="s">
        <v>12</v>
      </c>
      <c r="C6" s="21">
        <v>2219556</v>
      </c>
      <c r="D6" s="21">
        <v>28504</v>
      </c>
      <c r="E6" s="21">
        <f>C6+D6</f>
        <v>2248060</v>
      </c>
      <c r="F6" s="21">
        <v>751990.11</v>
      </c>
      <c r="G6" s="21">
        <v>751990.11</v>
      </c>
      <c r="H6" s="21">
        <f>E6-F6</f>
        <v>1496069.8900000001</v>
      </c>
    </row>
    <row r="7" spans="1:8">
      <c r="A7" s="19" t="s">
        <v>13</v>
      </c>
      <c r="B7" s="20" t="s">
        <v>14</v>
      </c>
      <c r="C7" s="21"/>
      <c r="D7" s="21"/>
      <c r="E7" s="21">
        <f t="shared" ref="E7:E12" si="2">C7+D7</f>
        <v>0</v>
      </c>
      <c r="F7" s="21"/>
      <c r="G7" s="21"/>
      <c r="H7" s="21">
        <f t="shared" ref="H7:H70" si="3">E7-F7</f>
        <v>0</v>
      </c>
    </row>
    <row r="8" spans="1:8">
      <c r="A8" s="19" t="s">
        <v>15</v>
      </c>
      <c r="B8" s="20" t="s">
        <v>16</v>
      </c>
      <c r="C8" s="21">
        <v>3026961</v>
      </c>
      <c r="D8" s="21">
        <v>20671</v>
      </c>
      <c r="E8" s="21">
        <f t="shared" si="2"/>
        <v>3047632</v>
      </c>
      <c r="F8" s="21">
        <v>674375.77</v>
      </c>
      <c r="G8" s="21">
        <v>674375.77</v>
      </c>
      <c r="H8" s="21">
        <f t="shared" si="3"/>
        <v>2373256.23</v>
      </c>
    </row>
    <row r="9" spans="1:8">
      <c r="A9" s="19" t="s">
        <v>17</v>
      </c>
      <c r="B9" s="20" t="s">
        <v>18</v>
      </c>
      <c r="C9" s="21">
        <v>763616</v>
      </c>
      <c r="D9" s="21">
        <v>9768</v>
      </c>
      <c r="E9" s="21">
        <f t="shared" si="2"/>
        <v>773384</v>
      </c>
      <c r="F9" s="21">
        <v>233117.19</v>
      </c>
      <c r="G9" s="21">
        <v>233117.19</v>
      </c>
      <c r="H9" s="21">
        <f t="shared" si="3"/>
        <v>540266.81000000006</v>
      </c>
    </row>
    <row r="10" spans="1:8">
      <c r="A10" s="19" t="s">
        <v>19</v>
      </c>
      <c r="B10" s="20" t="s">
        <v>20</v>
      </c>
      <c r="C10" s="21">
        <v>2728212</v>
      </c>
      <c r="D10" s="21">
        <v>163308.29999999999</v>
      </c>
      <c r="E10" s="21">
        <f t="shared" si="2"/>
        <v>2891520.3</v>
      </c>
      <c r="F10" s="21">
        <v>993759.32</v>
      </c>
      <c r="G10" s="21">
        <v>993759.32</v>
      </c>
      <c r="H10" s="21">
        <f t="shared" si="3"/>
        <v>1897760.98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>
        <v>5133</v>
      </c>
      <c r="D12" s="21">
        <v>101</v>
      </c>
      <c r="E12" s="21">
        <f t="shared" si="2"/>
        <v>5234</v>
      </c>
      <c r="F12" s="21">
        <v>2042.16</v>
      </c>
      <c r="G12" s="21">
        <v>2042.16</v>
      </c>
      <c r="H12" s="21">
        <f t="shared" si="3"/>
        <v>3191.84</v>
      </c>
    </row>
    <row r="13" spans="1:8">
      <c r="A13" s="16" t="s">
        <v>25</v>
      </c>
      <c r="B13" s="17"/>
      <c r="C13" s="18">
        <f>SUM(C14:C22)</f>
        <v>414500</v>
      </c>
      <c r="D13" s="18">
        <f t="shared" ref="D13:G13" si="4">SUM(D14:D22)</f>
        <v>-33205</v>
      </c>
      <c r="E13" s="18">
        <f t="shared" si="4"/>
        <v>381295</v>
      </c>
      <c r="F13" s="18">
        <f t="shared" si="4"/>
        <v>110244.65999999999</v>
      </c>
      <c r="G13" s="18">
        <f t="shared" si="4"/>
        <v>90263.659999999989</v>
      </c>
      <c r="H13" s="18">
        <f t="shared" si="3"/>
        <v>271050.34000000003</v>
      </c>
    </row>
    <row r="14" spans="1:8">
      <c r="A14" s="19" t="s">
        <v>26</v>
      </c>
      <c r="B14" s="20" t="s">
        <v>27</v>
      </c>
      <c r="C14" s="21">
        <v>182000</v>
      </c>
      <c r="D14" s="21">
        <v>0</v>
      </c>
      <c r="E14" s="21">
        <f t="shared" ref="E14:E22" si="5">C14+D14</f>
        <v>182000</v>
      </c>
      <c r="F14" s="21">
        <v>89156.43</v>
      </c>
      <c r="G14" s="21">
        <v>69175.429999999993</v>
      </c>
      <c r="H14" s="21">
        <f t="shared" si="3"/>
        <v>92843.57</v>
      </c>
    </row>
    <row r="15" spans="1:8">
      <c r="A15" s="19" t="s">
        <v>28</v>
      </c>
      <c r="B15" s="20" t="s">
        <v>29</v>
      </c>
      <c r="C15" s="21">
        <v>35000</v>
      </c>
      <c r="D15" s="21">
        <v>-8355</v>
      </c>
      <c r="E15" s="21">
        <f t="shared" si="5"/>
        <v>26645</v>
      </c>
      <c r="F15" s="21">
        <v>2123</v>
      </c>
      <c r="G15" s="21">
        <v>2123</v>
      </c>
      <c r="H15" s="21">
        <f t="shared" si="3"/>
        <v>24522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20000</v>
      </c>
      <c r="D17" s="21">
        <v>-7000</v>
      </c>
      <c r="E17" s="21">
        <f t="shared" si="5"/>
        <v>13000</v>
      </c>
      <c r="F17" s="21">
        <v>7870</v>
      </c>
      <c r="G17" s="21">
        <v>7870</v>
      </c>
      <c r="H17" s="21">
        <f t="shared" si="3"/>
        <v>5130</v>
      </c>
    </row>
    <row r="18" spans="1:8">
      <c r="A18" s="19" t="s">
        <v>34</v>
      </c>
      <c r="B18" s="20" t="s">
        <v>35</v>
      </c>
      <c r="C18" s="21">
        <v>7000</v>
      </c>
      <c r="D18" s="21">
        <v>-3500</v>
      </c>
      <c r="E18" s="21">
        <f t="shared" si="5"/>
        <v>3500</v>
      </c>
      <c r="F18" s="21">
        <v>1235.5</v>
      </c>
      <c r="G18" s="21">
        <v>1235.5</v>
      </c>
      <c r="H18" s="21">
        <f t="shared" si="3"/>
        <v>2264.5</v>
      </c>
    </row>
    <row r="19" spans="1:8">
      <c r="A19" s="19" t="s">
        <v>36</v>
      </c>
      <c r="B19" s="20" t="s">
        <v>37</v>
      </c>
      <c r="C19" s="21">
        <v>108000</v>
      </c>
      <c r="D19" s="21">
        <v>-9000</v>
      </c>
      <c r="E19" s="21">
        <f t="shared" si="5"/>
        <v>99000</v>
      </c>
      <c r="F19" s="21">
        <v>9859.73</v>
      </c>
      <c r="G19" s="21">
        <v>9859.73</v>
      </c>
      <c r="H19" s="21">
        <f t="shared" si="3"/>
        <v>89140.27</v>
      </c>
    </row>
    <row r="20" spans="1:8">
      <c r="A20" s="19" t="s">
        <v>38</v>
      </c>
      <c r="B20" s="20" t="s">
        <v>39</v>
      </c>
      <c r="C20" s="21">
        <v>20000</v>
      </c>
      <c r="D20" s="21">
        <v>0</v>
      </c>
      <c r="E20" s="21">
        <f t="shared" si="5"/>
        <v>20000</v>
      </c>
      <c r="F20" s="21">
        <v>0</v>
      </c>
      <c r="G20" s="21">
        <v>0</v>
      </c>
      <c r="H20" s="21">
        <f t="shared" si="3"/>
        <v>20000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42500</v>
      </c>
      <c r="D22" s="21">
        <v>-5350</v>
      </c>
      <c r="E22" s="21">
        <f t="shared" si="5"/>
        <v>37150</v>
      </c>
      <c r="F22" s="21">
        <v>0</v>
      </c>
      <c r="G22" s="21">
        <v>0</v>
      </c>
      <c r="H22" s="21">
        <f t="shared" si="3"/>
        <v>37150</v>
      </c>
    </row>
    <row r="23" spans="1:8">
      <c r="A23" s="16" t="s">
        <v>44</v>
      </c>
      <c r="B23" s="17"/>
      <c r="C23" s="18">
        <f>SUM(C24:C32)</f>
        <v>9520828.4800000004</v>
      </c>
      <c r="D23" s="18">
        <f t="shared" ref="D23:G23" si="6">SUM(D24:D32)</f>
        <v>-153302.17000000001</v>
      </c>
      <c r="E23" s="18">
        <f t="shared" si="6"/>
        <v>9367526.3100000005</v>
      </c>
      <c r="F23" s="18">
        <f t="shared" si="6"/>
        <v>3920520.89</v>
      </c>
      <c r="G23" s="18">
        <f t="shared" si="6"/>
        <v>3920520.89</v>
      </c>
      <c r="H23" s="18">
        <f t="shared" si="3"/>
        <v>5447005.4199999999</v>
      </c>
    </row>
    <row r="24" spans="1:8">
      <c r="A24" s="19" t="s">
        <v>45</v>
      </c>
      <c r="B24" s="20" t="s">
        <v>46</v>
      </c>
      <c r="C24" s="21">
        <v>548874.07999999996</v>
      </c>
      <c r="D24" s="21">
        <v>-12000</v>
      </c>
      <c r="E24" s="21">
        <f t="shared" ref="E24:E32" si="7">C24+D24</f>
        <v>536874.07999999996</v>
      </c>
      <c r="F24" s="21">
        <v>22073.02</v>
      </c>
      <c r="G24" s="21">
        <v>22073.02</v>
      </c>
      <c r="H24" s="21">
        <f t="shared" si="3"/>
        <v>514801.05999999994</v>
      </c>
    </row>
    <row r="25" spans="1:8">
      <c r="A25" s="19" t="s">
        <v>47</v>
      </c>
      <c r="B25" s="20" t="s">
        <v>48</v>
      </c>
      <c r="C25" s="21">
        <v>378000</v>
      </c>
      <c r="D25" s="21">
        <v>0</v>
      </c>
      <c r="E25" s="21">
        <f t="shared" si="7"/>
        <v>378000</v>
      </c>
      <c r="F25" s="21">
        <v>185094.06</v>
      </c>
      <c r="G25" s="21">
        <v>185094.06</v>
      </c>
      <c r="H25" s="21">
        <f t="shared" si="3"/>
        <v>192905.94</v>
      </c>
    </row>
    <row r="26" spans="1:8">
      <c r="A26" s="19" t="s">
        <v>49</v>
      </c>
      <c r="B26" s="20" t="s">
        <v>50</v>
      </c>
      <c r="C26" s="21">
        <v>7578762.4000000004</v>
      </c>
      <c r="D26" s="21">
        <v>-2500</v>
      </c>
      <c r="E26" s="21">
        <f t="shared" si="7"/>
        <v>7576262.4000000004</v>
      </c>
      <c r="F26" s="21">
        <v>3568751.6</v>
      </c>
      <c r="G26" s="21">
        <v>3568751.6</v>
      </c>
      <c r="H26" s="21">
        <f t="shared" si="3"/>
        <v>4007510.8000000003</v>
      </c>
    </row>
    <row r="27" spans="1:8">
      <c r="A27" s="19" t="s">
        <v>51</v>
      </c>
      <c r="B27" s="20" t="s">
        <v>52</v>
      </c>
      <c r="C27" s="21">
        <v>75000</v>
      </c>
      <c r="D27" s="21">
        <v>0</v>
      </c>
      <c r="E27" s="21">
        <f t="shared" si="7"/>
        <v>75000</v>
      </c>
      <c r="F27" s="21">
        <v>18930.169999999998</v>
      </c>
      <c r="G27" s="21">
        <v>18930.169999999998</v>
      </c>
      <c r="H27" s="21">
        <f t="shared" si="3"/>
        <v>56069.83</v>
      </c>
    </row>
    <row r="28" spans="1:8">
      <c r="A28" s="19" t="s">
        <v>53</v>
      </c>
      <c r="B28" s="20" t="s">
        <v>54</v>
      </c>
      <c r="C28" s="21">
        <v>334900</v>
      </c>
      <c r="D28" s="21">
        <v>-10000</v>
      </c>
      <c r="E28" s="21">
        <f t="shared" si="7"/>
        <v>324900</v>
      </c>
      <c r="F28" s="21">
        <v>58636.95</v>
      </c>
      <c r="G28" s="21">
        <v>58636.95</v>
      </c>
      <c r="H28" s="21">
        <f t="shared" si="3"/>
        <v>266263.05</v>
      </c>
    </row>
    <row r="29" spans="1:8">
      <c r="A29" s="19" t="s">
        <v>55</v>
      </c>
      <c r="B29" s="20" t="s">
        <v>56</v>
      </c>
      <c r="C29" s="21"/>
      <c r="D29" s="21"/>
      <c r="E29" s="21">
        <f t="shared" si="7"/>
        <v>0</v>
      </c>
      <c r="F29" s="21"/>
      <c r="G29" s="21"/>
      <c r="H29" s="21">
        <f t="shared" si="3"/>
        <v>0</v>
      </c>
    </row>
    <row r="30" spans="1:8">
      <c r="A30" s="19" t="s">
        <v>57</v>
      </c>
      <c r="B30" s="20" t="s">
        <v>58</v>
      </c>
      <c r="C30" s="21">
        <v>143000</v>
      </c>
      <c r="D30" s="21">
        <v>-33000</v>
      </c>
      <c r="E30" s="21">
        <f t="shared" si="7"/>
        <v>110000</v>
      </c>
      <c r="F30" s="21">
        <v>1821.51</v>
      </c>
      <c r="G30" s="21">
        <v>1821.51</v>
      </c>
      <c r="H30" s="21">
        <f t="shared" si="3"/>
        <v>108178.49</v>
      </c>
    </row>
    <row r="31" spans="1:8">
      <c r="A31" s="19" t="s">
        <v>59</v>
      </c>
      <c r="B31" s="20" t="s">
        <v>60</v>
      </c>
      <c r="C31" s="21">
        <v>290000</v>
      </c>
      <c r="D31" s="21">
        <v>-99500</v>
      </c>
      <c r="E31" s="21">
        <f t="shared" si="7"/>
        <v>190500</v>
      </c>
      <c r="F31" s="21">
        <v>14294.35</v>
      </c>
      <c r="G31" s="21">
        <v>14294.35</v>
      </c>
      <c r="H31" s="21">
        <f t="shared" si="3"/>
        <v>176205.65</v>
      </c>
    </row>
    <row r="32" spans="1:8">
      <c r="A32" s="19" t="s">
        <v>61</v>
      </c>
      <c r="B32" s="20" t="s">
        <v>62</v>
      </c>
      <c r="C32" s="21">
        <v>172292</v>
      </c>
      <c r="D32" s="21">
        <v>3697.83</v>
      </c>
      <c r="E32" s="21">
        <f t="shared" si="7"/>
        <v>175989.83</v>
      </c>
      <c r="F32" s="21">
        <v>50919.23</v>
      </c>
      <c r="G32" s="21">
        <v>50919.23</v>
      </c>
      <c r="H32" s="21">
        <f t="shared" si="3"/>
        <v>125070.59999999998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0</v>
      </c>
      <c r="E33" s="18">
        <f t="shared" si="8"/>
        <v>0</v>
      </c>
      <c r="F33" s="18">
        <f t="shared" si="8"/>
        <v>0</v>
      </c>
      <c r="G33" s="18">
        <f t="shared" si="8"/>
        <v>0</v>
      </c>
      <c r="H33" s="18">
        <f t="shared" si="3"/>
        <v>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/>
      <c r="D37" s="21"/>
      <c r="E37" s="21">
        <f t="shared" si="9"/>
        <v>0</v>
      </c>
      <c r="F37" s="21"/>
      <c r="G37" s="21"/>
      <c r="H37" s="21">
        <f t="shared" si="3"/>
        <v>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0</v>
      </c>
      <c r="D43" s="18">
        <f t="shared" ref="D43:G43" si="10">SUM(D44:D52)</f>
        <v>0</v>
      </c>
      <c r="E43" s="18">
        <f t="shared" si="10"/>
        <v>0</v>
      </c>
      <c r="F43" s="18">
        <f t="shared" si="10"/>
        <v>0</v>
      </c>
      <c r="G43" s="18">
        <f t="shared" si="10"/>
        <v>0</v>
      </c>
      <c r="H43" s="18">
        <f t="shared" si="3"/>
        <v>0</v>
      </c>
    </row>
    <row r="44" spans="1:8">
      <c r="A44" s="19" t="s">
        <v>81</v>
      </c>
      <c r="B44" s="20" t="s">
        <v>82</v>
      </c>
      <c r="C44" s="21"/>
      <c r="D44" s="21"/>
      <c r="E44" s="21">
        <f t="shared" ref="E44:E52" si="11">C44+D44</f>
        <v>0</v>
      </c>
      <c r="F44" s="21"/>
      <c r="G44" s="21"/>
      <c r="H44" s="21">
        <f t="shared" si="3"/>
        <v>0</v>
      </c>
    </row>
    <row r="45" spans="1:8">
      <c r="A45" s="19" t="s">
        <v>83</v>
      </c>
      <c r="B45" s="20" t="s">
        <v>84</v>
      </c>
      <c r="C45" s="21"/>
      <c r="D45" s="21"/>
      <c r="E45" s="21">
        <f t="shared" si="11"/>
        <v>0</v>
      </c>
      <c r="F45" s="21"/>
      <c r="G45" s="21"/>
      <c r="H45" s="21">
        <f t="shared" si="3"/>
        <v>0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/>
      <c r="D49" s="21"/>
      <c r="E49" s="21">
        <f t="shared" si="11"/>
        <v>0</v>
      </c>
      <c r="F49" s="21"/>
      <c r="G49" s="21"/>
      <c r="H49" s="21">
        <f t="shared" si="3"/>
        <v>0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/>
      <c r="D65" s="21"/>
      <c r="E65" s="21">
        <f t="shared" si="15"/>
        <v>0</v>
      </c>
      <c r="F65" s="21"/>
      <c r="G65" s="21"/>
      <c r="H65" s="21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0</v>
      </c>
      <c r="E79" s="25">
        <f t="shared" si="21"/>
        <v>0</v>
      </c>
      <c r="F79" s="25">
        <f t="shared" si="21"/>
        <v>0</v>
      </c>
      <c r="G79" s="25">
        <f t="shared" si="21"/>
        <v>0</v>
      </c>
      <c r="H79" s="25">
        <f t="shared" si="21"/>
        <v>0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0</v>
      </c>
      <c r="E80" s="25">
        <f t="shared" si="22"/>
        <v>0</v>
      </c>
      <c r="F80" s="25">
        <f t="shared" si="22"/>
        <v>0</v>
      </c>
      <c r="G80" s="25">
        <f t="shared" si="22"/>
        <v>0</v>
      </c>
      <c r="H80" s="25">
        <f t="shared" si="22"/>
        <v>0</v>
      </c>
    </row>
    <row r="81" spans="1:8">
      <c r="A81" s="19" t="s">
        <v>145</v>
      </c>
      <c r="B81" s="30" t="s">
        <v>12</v>
      </c>
      <c r="C81" s="31"/>
      <c r="D81" s="31"/>
      <c r="E81" s="21">
        <f t="shared" ref="E81:E87" si="23">C81+D81</f>
        <v>0</v>
      </c>
      <c r="F81" s="31"/>
      <c r="G81" s="31"/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/>
      <c r="D83" s="31"/>
      <c r="E83" s="21">
        <f t="shared" si="23"/>
        <v>0</v>
      </c>
      <c r="F83" s="31"/>
      <c r="G83" s="31"/>
      <c r="H83" s="31">
        <f t="shared" si="24"/>
        <v>0</v>
      </c>
    </row>
    <row r="84" spans="1:8">
      <c r="A84" s="19" t="s">
        <v>148</v>
      </c>
      <c r="B84" s="30" t="s">
        <v>18</v>
      </c>
      <c r="C84" s="31"/>
      <c r="D84" s="31"/>
      <c r="E84" s="21">
        <f t="shared" si="23"/>
        <v>0</v>
      </c>
      <c r="F84" s="31"/>
      <c r="G84" s="31"/>
      <c r="H84" s="31">
        <f t="shared" si="24"/>
        <v>0</v>
      </c>
    </row>
    <row r="85" spans="1:8">
      <c r="A85" s="19" t="s">
        <v>149</v>
      </c>
      <c r="B85" s="30" t="s">
        <v>20</v>
      </c>
      <c r="C85" s="31"/>
      <c r="D85" s="31"/>
      <c r="E85" s="21">
        <f t="shared" si="23"/>
        <v>0</v>
      </c>
      <c r="F85" s="31"/>
      <c r="G85" s="31"/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0</v>
      </c>
      <c r="E88" s="25">
        <f t="shared" si="25"/>
        <v>0</v>
      </c>
      <c r="F88" s="25">
        <f t="shared" si="25"/>
        <v>0</v>
      </c>
      <c r="G88" s="25">
        <f t="shared" si="25"/>
        <v>0</v>
      </c>
      <c r="H88" s="25">
        <f t="shared" si="24"/>
        <v>0</v>
      </c>
    </row>
    <row r="89" spans="1:8">
      <c r="A89" s="19" t="s">
        <v>152</v>
      </c>
      <c r="B89" s="30" t="s">
        <v>27</v>
      </c>
      <c r="C89" s="31"/>
      <c r="D89" s="31"/>
      <c r="E89" s="21">
        <f t="shared" ref="E89:E97" si="26">C89+D89</f>
        <v>0</v>
      </c>
      <c r="F89" s="31"/>
      <c r="G89" s="31"/>
      <c r="H89" s="31">
        <f t="shared" si="24"/>
        <v>0</v>
      </c>
    </row>
    <row r="90" spans="1:8">
      <c r="A90" s="19" t="s">
        <v>153</v>
      </c>
      <c r="B90" s="30" t="s">
        <v>29</v>
      </c>
      <c r="C90" s="31"/>
      <c r="D90" s="31"/>
      <c r="E90" s="21">
        <f t="shared" si="26"/>
        <v>0</v>
      </c>
      <c r="F90" s="31"/>
      <c r="G90" s="31"/>
      <c r="H90" s="31">
        <f t="shared" si="24"/>
        <v>0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/>
      <c r="D92" s="31"/>
      <c r="E92" s="21">
        <f t="shared" si="26"/>
        <v>0</v>
      </c>
      <c r="F92" s="31"/>
      <c r="G92" s="31"/>
      <c r="H92" s="31">
        <f t="shared" si="24"/>
        <v>0</v>
      </c>
    </row>
    <row r="93" spans="1:8">
      <c r="A93" s="19" t="s">
        <v>156</v>
      </c>
      <c r="B93" s="30" t="s">
        <v>35</v>
      </c>
      <c r="C93" s="31"/>
      <c r="D93" s="31"/>
      <c r="E93" s="21">
        <f t="shared" si="26"/>
        <v>0</v>
      </c>
      <c r="F93" s="31"/>
      <c r="G93" s="31"/>
      <c r="H93" s="31">
        <f t="shared" si="24"/>
        <v>0</v>
      </c>
    </row>
    <row r="94" spans="1:8">
      <c r="A94" s="19" t="s">
        <v>157</v>
      </c>
      <c r="B94" s="30" t="s">
        <v>37</v>
      </c>
      <c r="C94" s="31"/>
      <c r="D94" s="31"/>
      <c r="E94" s="21">
        <f t="shared" si="26"/>
        <v>0</v>
      </c>
      <c r="F94" s="31"/>
      <c r="G94" s="31"/>
      <c r="H94" s="31">
        <f t="shared" si="24"/>
        <v>0</v>
      </c>
    </row>
    <row r="95" spans="1:8">
      <c r="A95" s="19" t="s">
        <v>158</v>
      </c>
      <c r="B95" s="30" t="s">
        <v>39</v>
      </c>
      <c r="C95" s="31"/>
      <c r="D95" s="31"/>
      <c r="E95" s="21">
        <f t="shared" si="26"/>
        <v>0</v>
      </c>
      <c r="F95" s="31"/>
      <c r="G95" s="31"/>
      <c r="H95" s="31">
        <f t="shared" si="24"/>
        <v>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/>
      <c r="D97" s="31"/>
      <c r="E97" s="21">
        <f t="shared" si="26"/>
        <v>0</v>
      </c>
      <c r="F97" s="31"/>
      <c r="G97" s="31"/>
      <c r="H97" s="31">
        <f t="shared" si="24"/>
        <v>0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0</v>
      </c>
      <c r="E98" s="25">
        <f t="shared" si="27"/>
        <v>0</v>
      </c>
      <c r="F98" s="25">
        <f t="shared" si="27"/>
        <v>0</v>
      </c>
      <c r="G98" s="25">
        <f t="shared" si="27"/>
        <v>0</v>
      </c>
      <c r="H98" s="25">
        <f t="shared" si="24"/>
        <v>0</v>
      </c>
    </row>
    <row r="99" spans="1:8">
      <c r="A99" s="19" t="s">
        <v>161</v>
      </c>
      <c r="B99" s="30" t="s">
        <v>46</v>
      </c>
      <c r="C99" s="31"/>
      <c r="D99" s="31"/>
      <c r="E99" s="21">
        <f t="shared" ref="E99:E107" si="28">C99+D99</f>
        <v>0</v>
      </c>
      <c r="F99" s="31"/>
      <c r="G99" s="31"/>
      <c r="H99" s="31">
        <f t="shared" si="24"/>
        <v>0</v>
      </c>
    </row>
    <row r="100" spans="1:8">
      <c r="A100" s="19" t="s">
        <v>162</v>
      </c>
      <c r="B100" s="30" t="s">
        <v>48</v>
      </c>
      <c r="C100" s="31"/>
      <c r="D100" s="31"/>
      <c r="E100" s="21">
        <f t="shared" si="28"/>
        <v>0</v>
      </c>
      <c r="F100" s="31"/>
      <c r="G100" s="31"/>
      <c r="H100" s="31">
        <f t="shared" si="24"/>
        <v>0</v>
      </c>
    </row>
    <row r="101" spans="1:8">
      <c r="A101" s="19" t="s">
        <v>163</v>
      </c>
      <c r="B101" s="30" t="s">
        <v>50</v>
      </c>
      <c r="C101" s="31"/>
      <c r="D101" s="31"/>
      <c r="E101" s="21">
        <f t="shared" si="28"/>
        <v>0</v>
      </c>
      <c r="F101" s="31"/>
      <c r="G101" s="31"/>
      <c r="H101" s="31">
        <f t="shared" si="24"/>
        <v>0</v>
      </c>
    </row>
    <row r="102" spans="1:8">
      <c r="A102" s="19" t="s">
        <v>164</v>
      </c>
      <c r="B102" s="30" t="s">
        <v>52</v>
      </c>
      <c r="C102" s="31"/>
      <c r="D102" s="31"/>
      <c r="E102" s="21">
        <f t="shared" si="28"/>
        <v>0</v>
      </c>
      <c r="F102" s="31"/>
      <c r="G102" s="31"/>
      <c r="H102" s="31">
        <f t="shared" si="24"/>
        <v>0</v>
      </c>
    </row>
    <row r="103" spans="1:8">
      <c r="A103" s="19" t="s">
        <v>165</v>
      </c>
      <c r="B103" s="30" t="s">
        <v>54</v>
      </c>
      <c r="C103" s="31"/>
      <c r="D103" s="31"/>
      <c r="E103" s="21">
        <f t="shared" si="28"/>
        <v>0</v>
      </c>
      <c r="F103" s="31"/>
      <c r="G103" s="31"/>
      <c r="H103" s="31">
        <f t="shared" si="24"/>
        <v>0</v>
      </c>
    </row>
    <row r="104" spans="1:8">
      <c r="A104" s="19" t="s">
        <v>166</v>
      </c>
      <c r="B104" s="30" t="s">
        <v>56</v>
      </c>
      <c r="C104" s="31"/>
      <c r="D104" s="31"/>
      <c r="E104" s="21">
        <f t="shared" si="28"/>
        <v>0</v>
      </c>
      <c r="F104" s="31"/>
      <c r="G104" s="31"/>
      <c r="H104" s="31">
        <f t="shared" si="24"/>
        <v>0</v>
      </c>
    </row>
    <row r="105" spans="1:8">
      <c r="A105" s="19" t="s">
        <v>167</v>
      </c>
      <c r="B105" s="30" t="s">
        <v>58</v>
      </c>
      <c r="C105" s="31"/>
      <c r="D105" s="31"/>
      <c r="E105" s="21">
        <f t="shared" si="28"/>
        <v>0</v>
      </c>
      <c r="F105" s="31"/>
      <c r="G105" s="31"/>
      <c r="H105" s="31">
        <f t="shared" si="24"/>
        <v>0</v>
      </c>
    </row>
    <row r="106" spans="1:8">
      <c r="A106" s="19" t="s">
        <v>168</v>
      </c>
      <c r="B106" s="30" t="s">
        <v>60</v>
      </c>
      <c r="C106" s="31"/>
      <c r="D106" s="31"/>
      <c r="E106" s="21">
        <f t="shared" si="28"/>
        <v>0</v>
      </c>
      <c r="F106" s="31"/>
      <c r="G106" s="31"/>
      <c r="H106" s="31">
        <f t="shared" si="24"/>
        <v>0</v>
      </c>
    </row>
    <row r="107" spans="1:8">
      <c r="A107" s="19" t="s">
        <v>169</v>
      </c>
      <c r="B107" s="30" t="s">
        <v>62</v>
      </c>
      <c r="C107" s="31"/>
      <c r="D107" s="31"/>
      <c r="E107" s="21">
        <f t="shared" si="28"/>
        <v>0</v>
      </c>
      <c r="F107" s="31"/>
      <c r="G107" s="31"/>
      <c r="H107" s="31">
        <f t="shared" si="24"/>
        <v>0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0</v>
      </c>
      <c r="E118" s="25">
        <f t="shared" si="31"/>
        <v>0</v>
      </c>
      <c r="F118" s="25">
        <f t="shared" si="31"/>
        <v>0</v>
      </c>
      <c r="G118" s="25">
        <f t="shared" si="31"/>
        <v>0</v>
      </c>
      <c r="H118" s="25">
        <f t="shared" si="24"/>
        <v>0</v>
      </c>
    </row>
    <row r="119" spans="1:8">
      <c r="A119" s="19" t="s">
        <v>177</v>
      </c>
      <c r="B119" s="30" t="s">
        <v>82</v>
      </c>
      <c r="C119" s="31"/>
      <c r="D119" s="31"/>
      <c r="E119" s="21">
        <f t="shared" ref="E119:E127" si="32">C119+D119</f>
        <v>0</v>
      </c>
      <c r="F119" s="31"/>
      <c r="G119" s="31"/>
      <c r="H119" s="31">
        <f t="shared" si="24"/>
        <v>0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/>
      <c r="D121" s="31"/>
      <c r="E121" s="21">
        <f t="shared" si="32"/>
        <v>0</v>
      </c>
      <c r="F121" s="31"/>
      <c r="G121" s="31"/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0</v>
      </c>
      <c r="E128" s="25">
        <f t="shared" si="33"/>
        <v>0</v>
      </c>
      <c r="F128" s="25">
        <f t="shared" si="33"/>
        <v>0</v>
      </c>
      <c r="G128" s="25">
        <f t="shared" si="33"/>
        <v>0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/>
      <c r="D130" s="31"/>
      <c r="E130" s="21">
        <f t="shared" si="34"/>
        <v>0</v>
      </c>
      <c r="F130" s="31"/>
      <c r="G130" s="31"/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18678806.48</v>
      </c>
      <c r="D154" s="25">
        <f t="shared" ref="D154:H154" si="42">D4+D79</f>
        <v>35845.129999999976</v>
      </c>
      <c r="E154" s="25">
        <f t="shared" si="42"/>
        <v>18714651.609999999</v>
      </c>
      <c r="F154" s="25">
        <f t="shared" si="42"/>
        <v>6686050.0999999996</v>
      </c>
      <c r="G154" s="25">
        <f t="shared" si="42"/>
        <v>6666069.0999999996</v>
      </c>
      <c r="H154" s="25">
        <f t="shared" si="42"/>
        <v>12028601.51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  <row r="156" spans="1:8">
      <c r="B156" s="38" t="s">
        <v>207</v>
      </c>
    </row>
    <row r="157" spans="1:8" ht="13.5" thickBot="1">
      <c r="B157" s="39"/>
      <c r="C157" s="39"/>
      <c r="D157" s="40"/>
      <c r="E157" s="40"/>
      <c r="F157" s="40"/>
      <c r="G157" s="40"/>
    </row>
    <row r="158" spans="1:8" ht="13.5" thickBot="1">
      <c r="B158" s="39"/>
      <c r="C158" s="39"/>
      <c r="D158" s="40"/>
      <c r="E158" s="40"/>
      <c r="F158" s="41"/>
      <c r="G158" s="40"/>
    </row>
    <row r="159" spans="1:8">
      <c r="B159" s="39"/>
      <c r="C159" s="39"/>
      <c r="D159" s="40"/>
      <c r="E159" s="40"/>
      <c r="F159" s="40"/>
      <c r="G159" s="40"/>
    </row>
    <row r="160" spans="1:8">
      <c r="B160" s="39"/>
      <c r="C160" s="39"/>
      <c r="D160" s="40"/>
      <c r="E160" s="40"/>
      <c r="F160" s="40"/>
      <c r="G160" s="40"/>
    </row>
    <row r="161" spans="2:7">
      <c r="B161" s="39"/>
      <c r="C161" s="39"/>
      <c r="D161" s="40"/>
      <c r="E161" s="40"/>
      <c r="F161" s="40"/>
      <c r="G161" s="40"/>
    </row>
    <row r="162" spans="2:7">
      <c r="B162" s="39"/>
      <c r="C162" s="39"/>
      <c r="D162" s="40"/>
      <c r="E162" s="40"/>
      <c r="F162" s="40"/>
      <c r="G162" s="40"/>
    </row>
    <row r="163" spans="2:7">
      <c r="B163" s="42" t="s">
        <v>208</v>
      </c>
      <c r="C163"/>
      <c r="D163"/>
      <c r="E163"/>
      <c r="F163" s="43" t="s">
        <v>209</v>
      </c>
      <c r="G163"/>
    </row>
    <row r="164" spans="2:7">
      <c r="B164" s="42" t="s">
        <v>210</v>
      </c>
      <c r="C164"/>
      <c r="D164"/>
      <c r="E164"/>
      <c r="F164" s="43" t="s">
        <v>211</v>
      </c>
      <c r="G164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2020-07-17T15:10:03Z</dcterms:created>
  <dcterms:modified xsi:type="dcterms:W3CDTF">2020-07-17T15:10:59Z</dcterms:modified>
</cp:coreProperties>
</file>