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EF SAP\"/>
    </mc:Choice>
  </mc:AlternateContent>
  <bookViews>
    <workbookView xWindow="0" yWindow="0" windowWidth="23040" windowHeight="9525" tabRatio="863" activeTab="5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<sst xmlns="http://schemas.openxmlformats.org/spreadsheetml/2006/main" count="888" uniqueCount="631">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</sst>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4" fontId="8" fillId="0" borderId="21" xfId="2" applyNumberFormat="1" applyFont="1" applyFill="1" applyBorder="1" applyAlignment="1" applyProtection="1">
      <alignment vertical="top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/>
      <c r="B1" s="140"/>
      <c r="C1" s="19"/>
      <c r="D1" s="16" t="s">
        <v>614</v>
      </c>
      <c r="E1" s="17">
        <v>2021</v>
      </c>
    </row>
    <row r="2" spans="1:5" ht="18.95" customHeight="1" x14ac:dyDescent="0.2">
      <c r="A2" s="141" t="s">
        <v>613</v>
      </c>
      <c r="B2" s="141"/>
      <c r="C2" s="38"/>
      <c r="D2" s="16" t="s">
        <v>615</v>
      </c>
      <c r="E2" s="19" t="s">
        <v>617</v>
      </c>
    </row>
    <row r="3" spans="1:5" ht="18.95" customHeight="1" x14ac:dyDescent="0.2">
      <c r="A3" s="142" t="s">
        <v>630</v>
      </c>
      <c r="B3" s="142"/>
      <c r="C3" s="19"/>
      <c r="D3" s="16" t="s">
        <v>616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D22" sqref="D22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/>
      <c r="B1" s="147"/>
      <c r="C1" s="148"/>
    </row>
    <row r="2" spans="1:3" s="39" customFormat="1" ht="18" customHeight="1" x14ac:dyDescent="0.25">
      <c r="A2" s="149" t="s">
        <v>44</v>
      </c>
      <c r="B2" s="150"/>
      <c r="C2" s="151"/>
    </row>
    <row r="3" spans="1:3" s="39" customFormat="1" ht="18" customHeight="1" x14ac:dyDescent="0.25">
      <c r="A3" s="149" t="s">
        <v>630</v>
      </c>
      <c r="B3" s="150"/>
      <c r="C3" s="151"/>
    </row>
    <row r="4" spans="1:3" s="42" customFormat="1" ht="18" customHeight="1" x14ac:dyDescent="0.2">
      <c r="A4" s="152" t="s">
        <v>624</v>
      </c>
      <c r="B4" s="153"/>
      <c r="C4" s="154"/>
    </row>
    <row r="5" spans="1:3" s="40" customFormat="1" x14ac:dyDescent="0.2">
      <c r="A5" s="60" t="s">
        <v>529</v>
      </c>
      <c r="B5" s="60"/>
      <c r="C5" s="61">
        <v>4629297.8600000003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5675.5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139">
        <v>5675.5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4634973.3600000003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/>
      <c r="B1" s="156"/>
      <c r="C1" s="157"/>
    </row>
    <row r="2" spans="1:3" s="43" customFormat="1" ht="18.95" customHeight="1" x14ac:dyDescent="0.25">
      <c r="A2" s="158" t="s">
        <v>45</v>
      </c>
      <c r="B2" s="159"/>
      <c r="C2" s="160"/>
    </row>
    <row r="3" spans="1:3" s="43" customFormat="1" ht="18.95" customHeight="1" x14ac:dyDescent="0.25">
      <c r="A3" s="158" t="s">
        <v>630</v>
      </c>
      <c r="B3" s="159"/>
      <c r="C3" s="160"/>
    </row>
    <row r="4" spans="1:3" s="44" customFormat="1" x14ac:dyDescent="0.2">
      <c r="A4" s="152" t="s">
        <v>624</v>
      </c>
      <c r="B4" s="153"/>
      <c r="C4" s="154"/>
    </row>
    <row r="5" spans="1:3" x14ac:dyDescent="0.2">
      <c r="A5" s="91" t="s">
        <v>542</v>
      </c>
      <c r="B5" s="60"/>
      <c r="C5" s="84">
        <v>3558165.65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3558165.65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7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/>
      <c r="B1" s="161"/>
      <c r="C1" s="161"/>
      <c r="D1" s="161"/>
      <c r="E1" s="161"/>
      <c r="F1" s="161"/>
      <c r="G1" s="29" t="s">
        <v>614</v>
      </c>
      <c r="H1" s="30">
        <v>2021</v>
      </c>
    </row>
    <row r="2" spans="1:10" ht="18.95" customHeight="1" x14ac:dyDescent="0.2">
      <c r="A2" s="145" t="s">
        <v>625</v>
      </c>
      <c r="B2" s="161"/>
      <c r="C2" s="161"/>
      <c r="D2" s="161"/>
      <c r="E2" s="161"/>
      <c r="F2" s="161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2" t="s">
        <v>630</v>
      </c>
      <c r="B3" s="163"/>
      <c r="C3" s="163"/>
      <c r="D3" s="163"/>
      <c r="E3" s="163"/>
      <c r="F3" s="163"/>
      <c r="G3" s="16" t="s">
        <v>620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4" t="s">
        <v>35</v>
      </c>
      <c r="B5" s="164"/>
      <c r="C5" s="164"/>
      <c r="D5" s="164"/>
      <c r="E5" s="164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5" t="s">
        <v>37</v>
      </c>
      <c r="C10" s="165"/>
      <c r="D10" s="165"/>
      <c r="E10" s="165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5" t="s">
        <v>39</v>
      </c>
      <c r="C12" s="165"/>
      <c r="D12" s="165"/>
      <c r="E12" s="165"/>
    </row>
    <row r="13" spans="1:8" s="129" customFormat="1" ht="26.1" customHeight="1" x14ac:dyDescent="0.2">
      <c r="A13" s="133" t="s">
        <v>608</v>
      </c>
      <c r="B13" s="165" t="s">
        <v>40</v>
      </c>
      <c r="C13" s="165"/>
      <c r="D13" s="165"/>
      <c r="E13" s="165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G4" sqref="G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/>
      <c r="B1" s="144"/>
      <c r="C1" s="144"/>
      <c r="D1" s="144"/>
      <c r="E1" s="144"/>
      <c r="F1" s="144"/>
      <c r="G1" s="16" t="s">
        <v>614</v>
      </c>
      <c r="H1" s="27">
        <v>2021</v>
      </c>
    </row>
    <row r="2" spans="1:8" s="18" customFormat="1" ht="18.95" customHeight="1" x14ac:dyDescent="0.25">
      <c r="A2" s="143" t="s">
        <v>618</v>
      </c>
      <c r="B2" s="144"/>
      <c r="C2" s="144"/>
      <c r="D2" s="144"/>
      <c r="E2" s="144"/>
      <c r="F2" s="144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630</v>
      </c>
      <c r="B3" s="144"/>
      <c r="C3" s="144"/>
      <c r="D3" s="144"/>
      <c r="E3" s="144"/>
      <c r="F3" s="144"/>
      <c r="G3" s="16" t="s">
        <v>620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51669</v>
      </c>
      <c r="D20" s="26">
        <v>51669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758960.11</v>
      </c>
      <c r="D62" s="26">
        <f t="shared" ref="D62:E62" si="0">SUM(D63:D70)</f>
        <v>0</v>
      </c>
      <c r="E62" s="26">
        <f t="shared" si="0"/>
        <v>198609.38</v>
      </c>
    </row>
    <row r="63" spans="1:9" x14ac:dyDescent="0.2">
      <c r="A63" s="24">
        <v>1241</v>
      </c>
      <c r="B63" s="22" t="s">
        <v>240</v>
      </c>
      <c r="C63" s="26">
        <v>683628.15</v>
      </c>
      <c r="D63" s="26">
        <v>0</v>
      </c>
      <c r="E63" s="26">
        <v>191525.78</v>
      </c>
    </row>
    <row r="64" spans="1:9" x14ac:dyDescent="0.2">
      <c r="A64" s="24">
        <v>1242</v>
      </c>
      <c r="B64" s="22" t="s">
        <v>241</v>
      </c>
      <c r="C64" s="26">
        <v>32417.96</v>
      </c>
      <c r="D64" s="26">
        <v>0</v>
      </c>
      <c r="E64" s="26">
        <v>6483.6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42914</v>
      </c>
      <c r="D68" s="26">
        <v>0</v>
      </c>
      <c r="E68" s="26">
        <v>600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371922.24</v>
      </c>
      <c r="D110" s="26">
        <f>SUM(D111:D119)</f>
        <v>371922.24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177358.49</v>
      </c>
      <c r="D111" s="26">
        <f>C111</f>
        <v>177358.49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194563.75</v>
      </c>
      <c r="D117" s="26">
        <f t="shared" si="1"/>
        <v>194563.75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2543</v>
      </c>
    </row>
    <row r="128" spans="1:8" x14ac:dyDescent="0.2">
      <c r="A128" s="24">
        <v>2161</v>
      </c>
      <c r="B128" s="22" t="s">
        <v>287</v>
      </c>
      <c r="C128" s="26">
        <v>2543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1"/>
      <c r="B1" s="141"/>
      <c r="C1" s="141"/>
      <c r="D1" s="16" t="s">
        <v>614</v>
      </c>
      <c r="E1" s="27">
        <v>2021</v>
      </c>
    </row>
    <row r="2" spans="1:5" s="18" customFormat="1" ht="18.95" customHeight="1" x14ac:dyDescent="0.25">
      <c r="A2" s="141" t="s">
        <v>621</v>
      </c>
      <c r="B2" s="141"/>
      <c r="C2" s="141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1" t="s">
        <v>630</v>
      </c>
      <c r="B3" s="141"/>
      <c r="C3" s="141"/>
      <c r="D3" s="16" t="s">
        <v>620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4629297.8600000003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4629297.8600000003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4629297.8600000003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5674.99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5674.99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5674.99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3558165.6500000004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3558165.6500000004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1916872.6800000002</v>
      </c>
      <c r="D101" s="59">
        <f t="shared" ref="D101:D164" si="0">C101/$C$99</f>
        <v>0.53872496914245682</v>
      </c>
      <c r="E101" s="58"/>
    </row>
    <row r="102" spans="1:5" x14ac:dyDescent="0.2">
      <c r="A102" s="56">
        <v>5111</v>
      </c>
      <c r="B102" s="53" t="s">
        <v>364</v>
      </c>
      <c r="C102" s="57">
        <v>475602.18</v>
      </c>
      <c r="D102" s="59">
        <f t="shared" si="0"/>
        <v>0.13366499111698185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417681.34</v>
      </c>
      <c r="D104" s="59">
        <f t="shared" si="0"/>
        <v>0.11738670457908557</v>
      </c>
      <c r="E104" s="58"/>
    </row>
    <row r="105" spans="1:5" x14ac:dyDescent="0.2">
      <c r="A105" s="56">
        <v>5114</v>
      </c>
      <c r="B105" s="53" t="s">
        <v>367</v>
      </c>
      <c r="C105" s="57">
        <v>180564.25</v>
      </c>
      <c r="D105" s="59">
        <f t="shared" si="0"/>
        <v>5.0746442903803535E-2</v>
      </c>
      <c r="E105" s="58"/>
    </row>
    <row r="106" spans="1:5" x14ac:dyDescent="0.2">
      <c r="A106" s="56">
        <v>5115</v>
      </c>
      <c r="B106" s="53" t="s">
        <v>368</v>
      </c>
      <c r="C106" s="57">
        <v>843024.91</v>
      </c>
      <c r="D106" s="59">
        <f t="shared" si="0"/>
        <v>0.23692683054258587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31587.309999999998</v>
      </c>
      <c r="D108" s="59">
        <f t="shared" si="0"/>
        <v>8.8774141248876351E-3</v>
      </c>
      <c r="E108" s="58"/>
    </row>
    <row r="109" spans="1:5" x14ac:dyDescent="0.2">
      <c r="A109" s="56">
        <v>5121</v>
      </c>
      <c r="B109" s="53" t="s">
        <v>371</v>
      </c>
      <c r="C109" s="57">
        <v>16208.14</v>
      </c>
      <c r="D109" s="59">
        <f t="shared" si="0"/>
        <v>4.5551954558383191E-3</v>
      </c>
      <c r="E109" s="58"/>
    </row>
    <row r="110" spans="1:5" x14ac:dyDescent="0.2">
      <c r="A110" s="56">
        <v>5122</v>
      </c>
      <c r="B110" s="53" t="s">
        <v>372</v>
      </c>
      <c r="C110" s="57">
        <v>1951.84</v>
      </c>
      <c r="D110" s="59">
        <f t="shared" si="0"/>
        <v>5.4855231374626974E-4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1000</v>
      </c>
      <c r="D112" s="59">
        <f t="shared" si="0"/>
        <v>2.8104368890189243E-4</v>
      </c>
      <c r="E112" s="58"/>
    </row>
    <row r="113" spans="1:5" x14ac:dyDescent="0.2">
      <c r="A113" s="56">
        <v>5125</v>
      </c>
      <c r="B113" s="53" t="s">
        <v>375</v>
      </c>
      <c r="C113" s="57">
        <v>2409.46</v>
      </c>
      <c r="D113" s="59">
        <f t="shared" si="0"/>
        <v>6.7716352666155372E-4</v>
      </c>
      <c r="E113" s="58"/>
    </row>
    <row r="114" spans="1:5" x14ac:dyDescent="0.2">
      <c r="A114" s="56">
        <v>5126</v>
      </c>
      <c r="B114" s="53" t="s">
        <v>376</v>
      </c>
      <c r="C114" s="57">
        <v>1694.89</v>
      </c>
      <c r="D114" s="59">
        <f t="shared" si="0"/>
        <v>4.7633813788292852E-4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8322.98</v>
      </c>
      <c r="D117" s="59">
        <f t="shared" si="0"/>
        <v>2.3391210018566728E-3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1609705.66</v>
      </c>
      <c r="D118" s="59">
        <f t="shared" si="0"/>
        <v>0.45239761673265544</v>
      </c>
      <c r="E118" s="58"/>
    </row>
    <row r="119" spans="1:5" x14ac:dyDescent="0.2">
      <c r="A119" s="56">
        <v>5131</v>
      </c>
      <c r="B119" s="53" t="s">
        <v>381</v>
      </c>
      <c r="C119" s="57">
        <v>10216.799999999999</v>
      </c>
      <c r="D119" s="59">
        <f t="shared" si="0"/>
        <v>2.8713671607728543E-3</v>
      </c>
      <c r="E119" s="58"/>
    </row>
    <row r="120" spans="1:5" x14ac:dyDescent="0.2">
      <c r="A120" s="56">
        <v>5132</v>
      </c>
      <c r="B120" s="53" t="s">
        <v>382</v>
      </c>
      <c r="C120" s="57">
        <v>99628.84</v>
      </c>
      <c r="D120" s="59">
        <f t="shared" si="0"/>
        <v>2.8000056714616417E-2</v>
      </c>
      <c r="E120" s="58"/>
    </row>
    <row r="121" spans="1:5" x14ac:dyDescent="0.2">
      <c r="A121" s="56">
        <v>5133</v>
      </c>
      <c r="B121" s="53" t="s">
        <v>383</v>
      </c>
      <c r="C121" s="57">
        <v>1434037.4</v>
      </c>
      <c r="D121" s="59">
        <f t="shared" si="0"/>
        <v>0.40302716091927865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>
        <f t="shared" si="0"/>
        <v>0</v>
      </c>
      <c r="E122" s="58"/>
    </row>
    <row r="123" spans="1:5" x14ac:dyDescent="0.2">
      <c r="A123" s="56">
        <v>5135</v>
      </c>
      <c r="B123" s="53" t="s">
        <v>385</v>
      </c>
      <c r="C123" s="57">
        <v>29373.279999999999</v>
      </c>
      <c r="D123" s="59">
        <f t="shared" si="0"/>
        <v>8.2551749663481791E-3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895</v>
      </c>
      <c r="D125" s="59">
        <f t="shared" si="0"/>
        <v>2.5153410156719371E-4</v>
      </c>
      <c r="E125" s="58"/>
    </row>
    <row r="126" spans="1:5" x14ac:dyDescent="0.2">
      <c r="A126" s="56">
        <v>5138</v>
      </c>
      <c r="B126" s="53" t="s">
        <v>388</v>
      </c>
      <c r="C126" s="57">
        <v>2500.25</v>
      </c>
      <c r="D126" s="59">
        <f t="shared" si="0"/>
        <v>7.0267948317695656E-4</v>
      </c>
      <c r="E126" s="58"/>
    </row>
    <row r="127" spans="1:5" x14ac:dyDescent="0.2">
      <c r="A127" s="56">
        <v>5139</v>
      </c>
      <c r="B127" s="53" t="s">
        <v>389</v>
      </c>
      <c r="C127" s="57">
        <v>33054.089999999997</v>
      </c>
      <c r="D127" s="59">
        <f t="shared" si="0"/>
        <v>9.2896433868951533E-3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5" sqref="C15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/>
      <c r="B1" s="145"/>
      <c r="C1" s="145"/>
      <c r="D1" s="29" t="s">
        <v>614</v>
      </c>
      <c r="E1" s="30">
        <v>2021</v>
      </c>
    </row>
    <row r="2" spans="1:5" ht="18.95" customHeight="1" x14ac:dyDescent="0.2">
      <c r="A2" s="145" t="s">
        <v>622</v>
      </c>
      <c r="B2" s="145"/>
      <c r="C2" s="145"/>
      <c r="D2" s="16" t="s">
        <v>619</v>
      </c>
      <c r="E2" s="30" t="str">
        <f>ESF!H2</f>
        <v>TRIMESTRAL</v>
      </c>
    </row>
    <row r="3" spans="1:5" ht="18.95" customHeight="1" x14ac:dyDescent="0.2">
      <c r="A3" s="145" t="s">
        <v>630</v>
      </c>
      <c r="B3" s="145"/>
      <c r="C3" s="145"/>
      <c r="D3" s="16" t="s">
        <v>620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1197341.1499999999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1076807.2</v>
      </c>
    </row>
    <row r="15" spans="1:5" x14ac:dyDescent="0.2">
      <c r="A15" s="35">
        <v>3220</v>
      </c>
      <c r="B15" s="31" t="s">
        <v>474</v>
      </c>
      <c r="C15" s="36">
        <v>-625491.43000000005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/>
      <c r="B1" s="145"/>
      <c r="C1" s="145"/>
      <c r="D1" s="29" t="s">
        <v>614</v>
      </c>
      <c r="E1" s="30">
        <v>2021</v>
      </c>
    </row>
    <row r="2" spans="1:5" s="37" customFormat="1" ht="18.95" customHeight="1" x14ac:dyDescent="0.25">
      <c r="A2" s="145" t="s">
        <v>623</v>
      </c>
      <c r="B2" s="145"/>
      <c r="C2" s="145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5" t="s">
        <v>630</v>
      </c>
      <c r="B3" s="145"/>
      <c r="C3" s="145"/>
      <c r="D3" s="16" t="s">
        <v>620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1411102.43</v>
      </c>
      <c r="D9" s="36">
        <v>2516396.36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1411102.43</v>
      </c>
      <c r="D15" s="36">
        <f>SUM(D8:D14)</f>
        <v>2516396.36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758960.11</v>
      </c>
    </row>
    <row r="29" spans="1:5" x14ac:dyDescent="0.2">
      <c r="A29" s="35">
        <v>1241</v>
      </c>
      <c r="B29" s="31" t="s">
        <v>240</v>
      </c>
      <c r="C29" s="36">
        <v>683628.15</v>
      </c>
    </row>
    <row r="30" spans="1:5" x14ac:dyDescent="0.2">
      <c r="A30" s="35">
        <v>1242</v>
      </c>
      <c r="B30" s="31" t="s">
        <v>241</v>
      </c>
      <c r="C30" s="36">
        <v>32417.96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42914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117552.29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117552.29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117552.29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2019-02-13T21:19:08Z</cp:lastPrinted>
  <dcterms:created xsi:type="dcterms:W3CDTF">2012-12-11T20:36:24Z</dcterms:created>
  <dcterms:modified xsi:type="dcterms:W3CDTF">2021-04-28T22:13:27Z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