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043E09A9-511B-49D0-BA0B-939871AE7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E46" i="4" s="1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<sst xmlns="http://schemas.openxmlformats.org/spreadsheetml/2006/main" count="62" uniqueCount="61">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</sst>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3A6B0EE6-E561-49C1-9CF6-4DF6EADA87E6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3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21"/>
      <c r="C4" s="21"/>
      <c r="D4" s="9" t="s">
        <v>4</v>
      </c>
      <c r="E4" s="8"/>
      <c r="F4" s="8"/>
    </row>
    <row r="5" spans="1:6" x14ac:dyDescent="0.2">
      <c r="A5" s="10" t="s">
        <v>5</v>
      </c>
      <c r="B5" s="21">
        <v>415494.11</v>
      </c>
      <c r="C5" s="21">
        <v>672001.93</v>
      </c>
      <c r="D5" s="10" t="s">
        <v>6</v>
      </c>
      <c r="E5" s="21">
        <v>265124.93</v>
      </c>
      <c r="F5" s="24">
        <v>400327.29</v>
      </c>
    </row>
    <row r="6" spans="1:6" x14ac:dyDescent="0.2">
      <c r="A6" s="10" t="s">
        <v>7</v>
      </c>
      <c r="B6" s="21">
        <v>21889.18</v>
      </c>
      <c r="C6" s="21">
        <v>16674.68</v>
      </c>
      <c r="D6" s="10" t="s">
        <v>8</v>
      </c>
      <c r="E6" s="21">
        <v>0</v>
      </c>
      <c r="F6" s="24">
        <v>0</v>
      </c>
    </row>
    <row r="7" spans="1:6" x14ac:dyDescent="0.2">
      <c r="A7" s="10" t="s">
        <v>9</v>
      </c>
      <c r="B7" s="21">
        <v>0</v>
      </c>
      <c r="C7" s="21">
        <v>0</v>
      </c>
      <c r="D7" s="10" t="s">
        <v>10</v>
      </c>
      <c r="E7" s="21">
        <v>0</v>
      </c>
      <c r="F7" s="24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4">
        <v>0</v>
      </c>
    </row>
    <row r="9" spans="1:6" x14ac:dyDescent="0.2">
      <c r="A9" s="10" t="s">
        <v>13</v>
      </c>
      <c r="B9" s="21">
        <v>0</v>
      </c>
      <c r="C9" s="21">
        <v>0</v>
      </c>
      <c r="D9" s="10" t="s">
        <v>14</v>
      </c>
      <c r="E9" s="21">
        <v>0</v>
      </c>
      <c r="F9" s="24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4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4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4">
        <v>0</v>
      </c>
    </row>
    <row r="13" spans="1:6" x14ac:dyDescent="0.2">
      <c r="A13" s="9" t="s">
        <v>20</v>
      </c>
      <c r="B13" s="23">
        <f>SUM(B5:B11)</f>
        <v>437383.29</v>
      </c>
      <c r="C13" s="23">
        <f>SUM(C5:C11)</f>
        <v>688676.6100000001</v>
      </c>
      <c r="D13" s="11"/>
      <c r="E13" s="25"/>
      <c r="F13" s="26"/>
    </row>
    <row r="14" spans="1:6" x14ac:dyDescent="0.2">
      <c r="A14" s="13"/>
      <c r="B14" s="22"/>
      <c r="C14" s="22"/>
      <c r="D14" s="9" t="s">
        <v>21</v>
      </c>
      <c r="E14" s="27">
        <f>SUM(E5:E12)</f>
        <v>265124.93</v>
      </c>
      <c r="F14" s="28">
        <f>SUM(F5:F12)</f>
        <v>400327.29</v>
      </c>
    </row>
    <row r="15" spans="1:6" x14ac:dyDescent="0.2">
      <c r="A15" s="9" t="s">
        <v>22</v>
      </c>
      <c r="B15" s="22"/>
      <c r="C15" s="22"/>
      <c r="D15" s="13"/>
      <c r="E15" s="22"/>
      <c r="F15" s="26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0</v>
      </c>
      <c r="F17" s="24">
        <v>0</v>
      </c>
    </row>
    <row r="18" spans="1:6" x14ac:dyDescent="0.2">
      <c r="A18" s="10" t="s">
        <v>27</v>
      </c>
      <c r="B18" s="21">
        <v>0</v>
      </c>
      <c r="C18" s="21">
        <v>0</v>
      </c>
      <c r="D18" s="10" t="s">
        <v>28</v>
      </c>
      <c r="E18" s="21">
        <v>0</v>
      </c>
      <c r="F18" s="24">
        <v>0</v>
      </c>
    </row>
    <row r="19" spans="1:6" x14ac:dyDescent="0.2">
      <c r="A19" s="10" t="s">
        <v>29</v>
      </c>
      <c r="B19" s="21">
        <v>1350985.24</v>
      </c>
      <c r="C19" s="21">
        <v>1350985.24</v>
      </c>
      <c r="D19" s="10" t="s">
        <v>30</v>
      </c>
      <c r="E19" s="21">
        <v>0</v>
      </c>
      <c r="F19" s="24">
        <v>0</v>
      </c>
    </row>
    <row r="20" spans="1:6" x14ac:dyDescent="0.2">
      <c r="A20" s="10" t="s">
        <v>31</v>
      </c>
      <c r="B20" s="21">
        <v>0</v>
      </c>
      <c r="C20" s="21">
        <v>0</v>
      </c>
      <c r="D20" s="10" t="s">
        <v>32</v>
      </c>
      <c r="E20" s="21">
        <v>0</v>
      </c>
      <c r="F20" s="24">
        <v>0</v>
      </c>
    </row>
    <row r="21" spans="1:6" ht="22.5" x14ac:dyDescent="0.2">
      <c r="A21" s="10" t="s">
        <v>33</v>
      </c>
      <c r="B21" s="21">
        <v>-527062.94999999995</v>
      </c>
      <c r="C21" s="21">
        <v>-527062.94999999995</v>
      </c>
      <c r="D21" s="10" t="s">
        <v>34</v>
      </c>
      <c r="E21" s="21">
        <v>0</v>
      </c>
      <c r="F21" s="24">
        <v>0</v>
      </c>
    </row>
    <row r="22" spans="1:6" x14ac:dyDescent="0.2">
      <c r="A22" s="10" t="s">
        <v>35</v>
      </c>
      <c r="B22" s="21">
        <v>0</v>
      </c>
      <c r="C22" s="21">
        <v>0</v>
      </c>
      <c r="D22" s="10" t="s">
        <v>36</v>
      </c>
      <c r="E22" s="21">
        <v>0</v>
      </c>
      <c r="F22" s="24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6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1"/>
      <c r="B25" s="22"/>
      <c r="C25" s="22"/>
      <c r="D25" s="11"/>
      <c r="E25" s="22"/>
      <c r="F25" s="26"/>
    </row>
    <row r="26" spans="1:6" x14ac:dyDescent="0.2">
      <c r="A26" s="9" t="s">
        <v>40</v>
      </c>
      <c r="B26" s="23">
        <f>SUM(B16:B24)</f>
        <v>823922.29</v>
      </c>
      <c r="C26" s="23">
        <f>SUM(C16:C24)</f>
        <v>823922.29</v>
      </c>
      <c r="D26" s="14" t="s">
        <v>41</v>
      </c>
      <c r="E26" s="23">
        <f>SUM(E24+E14)</f>
        <v>265124.93</v>
      </c>
      <c r="F26" s="28">
        <f>SUM(F14+F24)</f>
        <v>400327.29</v>
      </c>
    </row>
    <row r="27" spans="1:6" x14ac:dyDescent="0.2">
      <c r="A27" s="13"/>
      <c r="B27" s="22"/>
      <c r="C27" s="22"/>
      <c r="D27" s="13"/>
      <c r="E27" s="22"/>
      <c r="F27" s="26"/>
    </row>
    <row r="28" spans="1:6" x14ac:dyDescent="0.2">
      <c r="A28" s="9" t="s">
        <v>42</v>
      </c>
      <c r="B28" s="23">
        <f>B13+B26</f>
        <v>1261305.58</v>
      </c>
      <c r="C28" s="23">
        <f>C13+C26</f>
        <v>1512598.9000000001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f>SUM(E31:E33)</f>
        <v>1794858.55</v>
      </c>
      <c r="F30" s="28">
        <f>SUM(F31:F33)</f>
        <v>1794858.55</v>
      </c>
    </row>
    <row r="31" spans="1:6" x14ac:dyDescent="0.2">
      <c r="A31" s="15"/>
      <c r="B31" s="16"/>
      <c r="C31" s="12"/>
      <c r="D31" s="10" t="s">
        <v>45</v>
      </c>
      <c r="E31" s="21">
        <v>1794858.55</v>
      </c>
      <c r="F31" s="24">
        <v>1794858.55</v>
      </c>
    </row>
    <row r="32" spans="1:6" x14ac:dyDescent="0.2">
      <c r="A32" s="15"/>
      <c r="B32" s="16"/>
      <c r="C32" s="12"/>
      <c r="D32" s="10" t="s">
        <v>46</v>
      </c>
      <c r="E32" s="21">
        <v>0</v>
      </c>
      <c r="F32" s="24">
        <v>0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4">
        <v>0</v>
      </c>
    </row>
    <row r="34" spans="1:6" x14ac:dyDescent="0.2">
      <c r="A34" s="15"/>
      <c r="B34" s="16"/>
      <c r="C34" s="12"/>
      <c r="D34" s="11"/>
      <c r="E34" s="22"/>
      <c r="F34" s="26"/>
    </row>
    <row r="35" spans="1:6" x14ac:dyDescent="0.2">
      <c r="A35" s="15"/>
      <c r="B35" s="16"/>
      <c r="C35" s="12"/>
      <c r="D35" s="9" t="s">
        <v>48</v>
      </c>
      <c r="E35" s="23">
        <f>SUM(E36:E40)</f>
        <v>-798677.9</v>
      </c>
      <c r="F35" s="28">
        <f>SUM(F36:F40)</f>
        <v>-682586.94</v>
      </c>
    </row>
    <row r="36" spans="1:6" x14ac:dyDescent="0.2">
      <c r="A36" s="15"/>
      <c r="B36" s="16"/>
      <c r="C36" s="12"/>
      <c r="D36" s="10" t="s">
        <v>49</v>
      </c>
      <c r="E36" s="21">
        <v>159447.99</v>
      </c>
      <c r="F36" s="24">
        <v>168145.78</v>
      </c>
    </row>
    <row r="37" spans="1:6" x14ac:dyDescent="0.2">
      <c r="A37" s="15"/>
      <c r="B37" s="16"/>
      <c r="C37" s="12"/>
      <c r="D37" s="10" t="s">
        <v>50</v>
      </c>
      <c r="E37" s="21">
        <v>-958125.89</v>
      </c>
      <c r="F37" s="24">
        <v>-850732.72</v>
      </c>
    </row>
    <row r="38" spans="1:6" x14ac:dyDescent="0.2">
      <c r="A38" s="15"/>
      <c r="B38" s="16"/>
      <c r="C38" s="12"/>
      <c r="D38" s="10" t="s">
        <v>51</v>
      </c>
      <c r="E38" s="21">
        <v>0</v>
      </c>
      <c r="F38" s="24">
        <v>0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4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4">
        <v>0</v>
      </c>
    </row>
    <row r="41" spans="1:6" x14ac:dyDescent="0.2">
      <c r="A41" s="15"/>
      <c r="B41" s="16"/>
      <c r="C41" s="12"/>
      <c r="D41" s="11"/>
      <c r="E41" s="22"/>
      <c r="F41" s="26"/>
    </row>
    <row r="42" spans="1:6" ht="22.5" x14ac:dyDescent="0.2">
      <c r="A42" s="15"/>
      <c r="B42" s="16"/>
      <c r="C42" s="12"/>
      <c r="D42" s="9" t="s">
        <v>54</v>
      </c>
      <c r="E42" s="23">
        <f>SUM(E43:E44)</f>
        <v>0</v>
      </c>
      <c r="F42" s="28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4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4">
        <v>0</v>
      </c>
    </row>
    <row r="45" spans="1:6" x14ac:dyDescent="0.2">
      <c r="A45" s="15"/>
      <c r="B45" s="16"/>
      <c r="C45" s="12"/>
      <c r="D45" s="11"/>
      <c r="E45" s="22"/>
      <c r="F45" s="26"/>
    </row>
    <row r="46" spans="1:6" x14ac:dyDescent="0.2">
      <c r="A46" s="15"/>
      <c r="B46" s="16"/>
      <c r="C46" s="12"/>
      <c r="D46" s="9" t="s">
        <v>57</v>
      </c>
      <c r="E46" s="23">
        <f>SUM(E42+E35+E30)</f>
        <v>996180.65</v>
      </c>
      <c r="F46" s="28">
        <f>SUM(F42+F35+F30)</f>
        <v>1112271.6100000001</v>
      </c>
    </row>
    <row r="47" spans="1:6" x14ac:dyDescent="0.2">
      <c r="A47" s="15"/>
      <c r="B47" s="16"/>
      <c r="C47" s="12"/>
      <c r="D47" s="13"/>
      <c r="E47" s="22"/>
      <c r="F47" s="26"/>
    </row>
    <row r="48" spans="1:6" x14ac:dyDescent="0.2">
      <c r="A48" s="15"/>
      <c r="B48" s="16"/>
      <c r="C48" s="12"/>
      <c r="D48" s="9" t="s">
        <v>58</v>
      </c>
      <c r="E48" s="23">
        <f>E46+E26</f>
        <v>1261305.58</v>
      </c>
      <c r="F48" s="23">
        <f>F46+F26</f>
        <v>1512598.9000000001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2012-12-11T20:26:08Z</dcterms:created>
  <dcterms:modified xsi:type="dcterms:W3CDTF">2024-04-30T18:51:52Z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