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2\3er. Trimestre\ASEG\"/>
    </mc:Choice>
  </mc:AlternateContent>
  <xr:revisionPtr revIDLastSave="0" documentId="13_ncr:1_{11501415-F35F-48DB-A949-09AE385DA5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8" i="4" l="1"/>
  <c r="H37" i="4" s="1"/>
  <c r="H39" i="4" s="1"/>
  <c r="E38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E31" i="4" s="1"/>
  <c r="H32" i="4"/>
  <c r="E32" i="4"/>
  <c r="H31" i="4"/>
  <c r="G31" i="4"/>
  <c r="F31" i="4"/>
  <c r="D31" i="4"/>
  <c r="C31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22" i="4"/>
  <c r="E22" i="4"/>
  <c r="H21" i="4"/>
  <c r="E21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E39" i="4" l="1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<sst xmlns="http://schemas.openxmlformats.org/spreadsheetml/2006/main" count="99" uniqueCount="51">
  <si>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</si>
  <si>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</si>
  <si>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</si>
  <si>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</si>
  <si>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</si>
  <si>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</si>
  <si>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</si>
  <si>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</si>
  <si>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</si>
  <si>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</si>
  <si>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</si>
  <si>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</si>
  <si>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</si>
  <si>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</si>
  <si>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</si>
  <si>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</si>
  <si>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</si>
  <si>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</si>
  <si>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</si>
  <si>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</si>
  <si>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</si>
  <si>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</si>
  <si>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</si>
  <si>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</si>
  <si>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</si>
  <si>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</si>
  <si>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</si>
  <si>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</si>
  <si>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</si>
  <si>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</si>
  <si>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</si>
  <si>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</si>
  <si>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</si>
  <si>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</si>
  <si>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</si>
  <si>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</si>
  <si>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</si>
  <si>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</si>
  <si>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</si>
  <si>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</si>
  <si>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</si>
  <si>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</si>
  <si>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</si>
  <si>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</si>
  <si>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</si>
  <si>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</si>
  <si>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</si>
  <si>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</si>
  <si>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</si>
  <si>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</si>
  <si>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Secretaría Ejecutiva del Sistema Estatal Anticorrupción de Guanajuato
Estado Analítico de Ingresos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</si>
</sst>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0" fontId="8" fillId="0" borderId="5" xfId="8" applyFont="1" applyBorder="1" applyAlignment="1">
      <alignment vertical="top"/>
    </xf>
    <xf numFmtId="0" fontId="8" fillId="0" borderId="0" xfId="8" applyFont="1" applyAlignment="1">
      <alignment vertical="top"/>
    </xf>
    <xf numFmtId="0" fontId="8" fillId="0" borderId="5" xfId="9" applyFont="1" applyBorder="1" applyAlignment="1">
      <alignment horizontal="center"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0" fontId="7" fillId="0" borderId="11" xfId="8" quotePrefix="1" applyFont="1" applyBorder="1" applyAlignment="1" applyProtection="1">
      <alignment horizontal="center"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3" fontId="3" fillId="0" borderId="14" xfId="8" applyNumberFormat="1" applyFont="1" applyBorder="1" applyAlignment="1" applyProtection="1">
      <alignment vertical="top"/>
      <protection locked="0"/>
    </xf>
    <xf numFmtId="3" fontId="3" fillId="0" borderId="13" xfId="8" applyNumberFormat="1" applyFont="1" applyBorder="1" applyAlignment="1" applyProtection="1">
      <alignment vertical="top"/>
      <protection locked="0"/>
    </xf>
    <xf numFmtId="3" fontId="8" fillId="0" borderId="7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8" fillId="0" borderId="12" xfId="8" applyNumberFormat="1" applyFont="1" applyBorder="1" applyAlignment="1" applyProtection="1">
      <alignment vertical="top"/>
      <protection locked="0"/>
    </xf>
    <xf numFmtId="3" fontId="8" fillId="0" borderId="14" xfId="8" applyNumberFormat="1" applyFont="1" applyBorder="1" applyAlignment="1" applyProtection="1">
      <alignment vertical="top"/>
      <protection locked="0"/>
    </xf>
    <xf numFmtId="3" fontId="7" fillId="0" borderId="14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43</xdr:row>
      <xdr:rowOff>142875</xdr:rowOff>
    </xdr:from>
    <xdr:to>
      <xdr:col>7</xdr:col>
      <xdr:colOff>419100</xdr:colOff>
      <xdr:row>52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5E0FAB6-9FD9-4C0A-979D-14645027F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8201025"/>
          <a:ext cx="8829675" cy="1400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showGridLines="0" tabSelected="1" zoomScaleNormal="100" workbookViewId="0">
      <selection sqref="A1:H54"/>
    </sheetView>
  </sheetViews>
  <sheetFormatPr baseColWidth="10" defaultColWidth="12" defaultRowHeight="11.25" x14ac:dyDescent="0.2"/>
  <cols>
    <col min="1" max="1" width="1.83203125" style="15" customWidth="1"/>
    <col min="2" max="2" width="62.5" style="15" customWidth="1"/>
    <col min="3" max="3" width="17.83203125" style="15" customWidth="1"/>
    <col min="4" max="4" width="19.83203125" style="15" customWidth="1"/>
    <col min="5" max="6" width="17.83203125" style="15" customWidth="1"/>
    <col min="7" max="7" width="18.83203125" style="15" customWidth="1"/>
    <col min="8" max="8" width="17.83203125" style="15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10"/>
      <c r="B5" s="11" t="s">
        <v>0</v>
      </c>
      <c r="C5" s="40">
        <v>0</v>
      </c>
      <c r="D5" s="40">
        <v>0</v>
      </c>
      <c r="E5" s="40">
        <f t="shared" ref="E5:E14" si="0">C5+D5</f>
        <v>0</v>
      </c>
      <c r="F5" s="40">
        <v>0</v>
      </c>
      <c r="G5" s="40">
        <v>0</v>
      </c>
      <c r="H5" s="40">
        <f t="shared" ref="H5:H14" si="1">G5-C5</f>
        <v>0</v>
      </c>
      <c r="I5" s="9" t="s">
        <v>37</v>
      </c>
    </row>
    <row r="6" spans="1:9" x14ac:dyDescent="0.2">
      <c r="A6" s="12"/>
      <c r="B6" s="13" t="s">
        <v>1</v>
      </c>
      <c r="C6" s="40">
        <v>0</v>
      </c>
      <c r="D6" s="40">
        <v>0</v>
      </c>
      <c r="E6" s="40">
        <f t="shared" si="0"/>
        <v>0</v>
      </c>
      <c r="F6" s="40">
        <v>0</v>
      </c>
      <c r="G6" s="40">
        <v>0</v>
      </c>
      <c r="H6" s="40">
        <f t="shared" si="1"/>
        <v>0</v>
      </c>
      <c r="I6" s="9" t="s">
        <v>47</v>
      </c>
    </row>
    <row r="7" spans="1:9" x14ac:dyDescent="0.2">
      <c r="A7" s="10"/>
      <c r="B7" s="11" t="s">
        <v>2</v>
      </c>
      <c r="C7" s="40">
        <v>0</v>
      </c>
      <c r="D7" s="40">
        <v>0</v>
      </c>
      <c r="E7" s="40">
        <f t="shared" si="0"/>
        <v>0</v>
      </c>
      <c r="F7" s="40">
        <v>0</v>
      </c>
      <c r="G7" s="40">
        <v>0</v>
      </c>
      <c r="H7" s="40">
        <f t="shared" si="1"/>
        <v>0</v>
      </c>
      <c r="I7" s="9" t="s">
        <v>38</v>
      </c>
    </row>
    <row r="8" spans="1:9" x14ac:dyDescent="0.2">
      <c r="A8" s="10"/>
      <c r="B8" s="11" t="s">
        <v>3</v>
      </c>
      <c r="C8" s="40">
        <v>0</v>
      </c>
      <c r="D8" s="40">
        <v>0</v>
      </c>
      <c r="E8" s="40">
        <f t="shared" si="0"/>
        <v>0</v>
      </c>
      <c r="F8" s="40">
        <v>0</v>
      </c>
      <c r="G8" s="40">
        <v>0</v>
      </c>
      <c r="H8" s="40">
        <f t="shared" si="1"/>
        <v>0</v>
      </c>
      <c r="I8" s="9" t="s">
        <v>39</v>
      </c>
    </row>
    <row r="9" spans="1:9" x14ac:dyDescent="0.2">
      <c r="A9" s="10"/>
      <c r="B9" s="11" t="s">
        <v>4</v>
      </c>
      <c r="C9" s="40">
        <v>0</v>
      </c>
      <c r="D9" s="40">
        <v>0</v>
      </c>
      <c r="E9" s="40">
        <f t="shared" si="0"/>
        <v>0</v>
      </c>
      <c r="F9" s="40">
        <v>0</v>
      </c>
      <c r="G9" s="40">
        <v>0</v>
      </c>
      <c r="H9" s="40">
        <f t="shared" si="1"/>
        <v>0</v>
      </c>
      <c r="I9" s="9" t="s">
        <v>40</v>
      </c>
    </row>
    <row r="10" spans="1:9" x14ac:dyDescent="0.2">
      <c r="A10" s="12"/>
      <c r="B10" s="13" t="s">
        <v>5</v>
      </c>
      <c r="C10" s="40">
        <v>0</v>
      </c>
      <c r="D10" s="40">
        <v>0</v>
      </c>
      <c r="E10" s="40">
        <f t="shared" si="0"/>
        <v>0</v>
      </c>
      <c r="F10" s="40">
        <v>0</v>
      </c>
      <c r="G10" s="40">
        <v>0</v>
      </c>
      <c r="H10" s="40">
        <f t="shared" si="1"/>
        <v>0</v>
      </c>
      <c r="I10" s="9" t="s">
        <v>41</v>
      </c>
    </row>
    <row r="11" spans="1:9" x14ac:dyDescent="0.2">
      <c r="A11" s="14"/>
      <c r="B11" s="11" t="s">
        <v>24</v>
      </c>
      <c r="C11" s="40">
        <v>0</v>
      </c>
      <c r="D11" s="40">
        <v>0</v>
      </c>
      <c r="E11" s="40">
        <f t="shared" si="0"/>
        <v>0</v>
      </c>
      <c r="F11" s="40">
        <v>0</v>
      </c>
      <c r="G11" s="40">
        <v>0</v>
      </c>
      <c r="H11" s="40">
        <f t="shared" si="1"/>
        <v>0</v>
      </c>
      <c r="I11" s="9" t="s">
        <v>42</v>
      </c>
    </row>
    <row r="12" spans="1:9" ht="22.5" x14ac:dyDescent="0.2">
      <c r="A12" s="14"/>
      <c r="B12" s="11" t="s">
        <v>25</v>
      </c>
      <c r="C12" s="40">
        <v>0</v>
      </c>
      <c r="D12" s="40">
        <v>0</v>
      </c>
      <c r="E12" s="40">
        <f t="shared" si="0"/>
        <v>0</v>
      </c>
      <c r="F12" s="40">
        <v>0</v>
      </c>
      <c r="G12" s="40">
        <v>0</v>
      </c>
      <c r="H12" s="40">
        <f t="shared" si="1"/>
        <v>0</v>
      </c>
      <c r="I12" s="9" t="s">
        <v>43</v>
      </c>
    </row>
    <row r="13" spans="1:9" ht="22.5" x14ac:dyDescent="0.2">
      <c r="A13" s="14"/>
      <c r="B13" s="11" t="s">
        <v>26</v>
      </c>
      <c r="C13" s="40">
        <v>17973640.91</v>
      </c>
      <c r="D13" s="40">
        <v>467072.16</v>
      </c>
      <c r="E13" s="40">
        <f t="shared" si="0"/>
        <v>18440713.07</v>
      </c>
      <c r="F13" s="40">
        <v>13133511.25</v>
      </c>
      <c r="G13" s="40">
        <v>13133511.25</v>
      </c>
      <c r="H13" s="40">
        <f t="shared" si="1"/>
        <v>-4840129.66</v>
      </c>
      <c r="I13" s="9" t="s">
        <v>44</v>
      </c>
    </row>
    <row r="14" spans="1:9" x14ac:dyDescent="0.2">
      <c r="A14" s="10"/>
      <c r="B14" s="11" t="s">
        <v>6</v>
      </c>
      <c r="C14" s="40">
        <v>0</v>
      </c>
      <c r="D14" s="40">
        <v>0</v>
      </c>
      <c r="E14" s="40">
        <f t="shared" si="0"/>
        <v>0</v>
      </c>
      <c r="F14" s="40">
        <v>0</v>
      </c>
      <c r="G14" s="40">
        <v>0</v>
      </c>
      <c r="H14" s="40">
        <f t="shared" si="1"/>
        <v>0</v>
      </c>
      <c r="I14" s="9" t="s">
        <v>45</v>
      </c>
    </row>
    <row r="15" spans="1:9" x14ac:dyDescent="0.2">
      <c r="A15" s="10"/>
      <c r="C15" s="41"/>
      <c r="D15" s="41"/>
      <c r="E15" s="41"/>
      <c r="F15" s="41"/>
      <c r="G15" s="41"/>
      <c r="H15" s="41"/>
      <c r="I15" s="9" t="s">
        <v>46</v>
      </c>
    </row>
    <row r="16" spans="1:9" x14ac:dyDescent="0.2">
      <c r="A16" s="16"/>
      <c r="B16" s="17" t="s">
        <v>13</v>
      </c>
      <c r="C16" s="42">
        <f>SUM(C5:C14)</f>
        <v>17973640.91</v>
      </c>
      <c r="D16" s="42">
        <f t="shared" ref="D16:H16" si="2">SUM(D5:D14)</f>
        <v>467072.16</v>
      </c>
      <c r="E16" s="42">
        <f t="shared" si="2"/>
        <v>18440713.07</v>
      </c>
      <c r="F16" s="42">
        <f t="shared" si="2"/>
        <v>13133511.25</v>
      </c>
      <c r="G16" s="43">
        <f t="shared" si="2"/>
        <v>13133511.25</v>
      </c>
      <c r="H16" s="44">
        <f t="shared" si="2"/>
        <v>-4840129.66</v>
      </c>
      <c r="I16" s="9" t="s">
        <v>46</v>
      </c>
    </row>
    <row r="17" spans="1:9" x14ac:dyDescent="0.2">
      <c r="A17" s="18"/>
      <c r="B17" s="19"/>
      <c r="C17" s="20"/>
      <c r="D17" s="20"/>
      <c r="E17" s="21"/>
      <c r="F17" s="22" t="s">
        <v>21</v>
      </c>
      <c r="G17" s="23"/>
      <c r="H17" s="24"/>
      <c r="I17" s="9" t="s">
        <v>46</v>
      </c>
    </row>
    <row r="18" spans="1:9" ht="11.25" customHeight="1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9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9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9" t="s">
        <v>46</v>
      </c>
    </row>
    <row r="21" spans="1:9" x14ac:dyDescent="0.2">
      <c r="A21" s="25" t="s">
        <v>27</v>
      </c>
      <c r="B21" s="26"/>
      <c r="C21" s="40">
        <v>0</v>
      </c>
      <c r="D21" s="40">
        <v>0</v>
      </c>
      <c r="E21" s="40">
        <f t="shared" ref="E21:E29" si="3">C21+D21</f>
        <v>0</v>
      </c>
      <c r="F21" s="40">
        <v>0</v>
      </c>
      <c r="G21" s="40">
        <v>0</v>
      </c>
      <c r="H21" s="40">
        <f t="shared" ref="H21:H29" si="4">G21-C21</f>
        <v>0</v>
      </c>
      <c r="I21" s="9" t="s">
        <v>46</v>
      </c>
    </row>
    <row r="22" spans="1:9" x14ac:dyDescent="0.2">
      <c r="A22" s="27"/>
      <c r="B22" s="28" t="s">
        <v>0</v>
      </c>
      <c r="C22" s="40">
        <v>0</v>
      </c>
      <c r="D22" s="40">
        <v>0</v>
      </c>
      <c r="E22" s="40">
        <f t="shared" si="3"/>
        <v>0</v>
      </c>
      <c r="F22" s="40">
        <v>0</v>
      </c>
      <c r="G22" s="40">
        <v>0</v>
      </c>
      <c r="H22" s="40">
        <f t="shared" si="4"/>
        <v>0</v>
      </c>
      <c r="I22" s="9" t="s">
        <v>37</v>
      </c>
    </row>
    <row r="23" spans="1:9" x14ac:dyDescent="0.2">
      <c r="A23" s="27"/>
      <c r="B23" s="28" t="s">
        <v>1</v>
      </c>
      <c r="C23" s="40">
        <v>0</v>
      </c>
      <c r="D23" s="40">
        <v>0</v>
      </c>
      <c r="E23" s="40">
        <f t="shared" si="3"/>
        <v>0</v>
      </c>
      <c r="F23" s="40">
        <v>0</v>
      </c>
      <c r="G23" s="40">
        <v>0</v>
      </c>
      <c r="H23" s="40">
        <f t="shared" si="4"/>
        <v>0</v>
      </c>
      <c r="I23" s="9" t="s">
        <v>47</v>
      </c>
    </row>
    <row r="24" spans="1:9" x14ac:dyDescent="0.2">
      <c r="A24" s="27"/>
      <c r="B24" s="28" t="s">
        <v>2</v>
      </c>
      <c r="C24" s="40">
        <v>0</v>
      </c>
      <c r="D24" s="40">
        <v>0</v>
      </c>
      <c r="E24" s="40">
        <f t="shared" si="3"/>
        <v>0</v>
      </c>
      <c r="F24" s="40">
        <v>0</v>
      </c>
      <c r="G24" s="40">
        <v>0</v>
      </c>
      <c r="H24" s="40">
        <f t="shared" si="4"/>
        <v>0</v>
      </c>
      <c r="I24" s="9" t="s">
        <v>38</v>
      </c>
    </row>
    <row r="25" spans="1:9" x14ac:dyDescent="0.2">
      <c r="A25" s="27"/>
      <c r="B25" s="28" t="s">
        <v>3</v>
      </c>
      <c r="C25" s="40">
        <v>0</v>
      </c>
      <c r="D25" s="40">
        <v>0</v>
      </c>
      <c r="E25" s="40">
        <f t="shared" si="3"/>
        <v>0</v>
      </c>
      <c r="F25" s="40">
        <v>0</v>
      </c>
      <c r="G25" s="40">
        <v>0</v>
      </c>
      <c r="H25" s="40">
        <f t="shared" si="4"/>
        <v>0</v>
      </c>
      <c r="I25" s="9" t="s">
        <v>39</v>
      </c>
    </row>
    <row r="26" spans="1:9" x14ac:dyDescent="0.2">
      <c r="A26" s="27"/>
      <c r="B26" s="28" t="s">
        <v>28</v>
      </c>
      <c r="C26" s="40">
        <v>0</v>
      </c>
      <c r="D26" s="40">
        <v>0</v>
      </c>
      <c r="E26" s="40">
        <f t="shared" si="3"/>
        <v>0</v>
      </c>
      <c r="F26" s="40">
        <v>0</v>
      </c>
      <c r="G26" s="40">
        <v>0</v>
      </c>
      <c r="H26" s="40">
        <f t="shared" si="4"/>
        <v>0</v>
      </c>
      <c r="I26" s="9" t="s">
        <v>40</v>
      </c>
    </row>
    <row r="27" spans="1:9" x14ac:dyDescent="0.2">
      <c r="A27" s="27"/>
      <c r="B27" s="28" t="s">
        <v>29</v>
      </c>
      <c r="C27" s="40">
        <v>0</v>
      </c>
      <c r="D27" s="40">
        <v>0</v>
      </c>
      <c r="E27" s="40">
        <f t="shared" si="3"/>
        <v>0</v>
      </c>
      <c r="F27" s="40">
        <v>0</v>
      </c>
      <c r="G27" s="40">
        <v>0</v>
      </c>
      <c r="H27" s="40">
        <f t="shared" si="4"/>
        <v>0</v>
      </c>
      <c r="I27" s="9" t="s">
        <v>41</v>
      </c>
    </row>
    <row r="28" spans="1:9" ht="22.5" x14ac:dyDescent="0.2">
      <c r="A28" s="27"/>
      <c r="B28" s="28" t="s">
        <v>30</v>
      </c>
      <c r="C28" s="40">
        <v>0</v>
      </c>
      <c r="D28" s="40">
        <v>0</v>
      </c>
      <c r="E28" s="40">
        <f t="shared" si="3"/>
        <v>0</v>
      </c>
      <c r="F28" s="40">
        <v>0</v>
      </c>
      <c r="G28" s="40">
        <v>0</v>
      </c>
      <c r="H28" s="40">
        <f t="shared" si="4"/>
        <v>0</v>
      </c>
      <c r="I28" s="9" t="s">
        <v>43</v>
      </c>
    </row>
    <row r="29" spans="1:9" ht="22.5" x14ac:dyDescent="0.2">
      <c r="A29" s="27"/>
      <c r="B29" s="28" t="s">
        <v>26</v>
      </c>
      <c r="C29" s="40">
        <v>0</v>
      </c>
      <c r="D29" s="40">
        <v>0</v>
      </c>
      <c r="E29" s="40">
        <f t="shared" si="3"/>
        <v>0</v>
      </c>
      <c r="F29" s="40">
        <v>0</v>
      </c>
      <c r="G29" s="40">
        <v>0</v>
      </c>
      <c r="H29" s="40">
        <f t="shared" si="4"/>
        <v>0</v>
      </c>
      <c r="I29" s="9" t="s">
        <v>44</v>
      </c>
    </row>
    <row r="30" spans="1:9" x14ac:dyDescent="0.2">
      <c r="A30" s="27"/>
      <c r="B30" s="28"/>
      <c r="C30" s="29"/>
      <c r="D30" s="29"/>
      <c r="E30" s="29"/>
      <c r="F30" s="29"/>
      <c r="G30" s="29"/>
      <c r="H30" s="29"/>
      <c r="I30" s="9" t="s">
        <v>46</v>
      </c>
    </row>
    <row r="31" spans="1:9" ht="41.25" customHeight="1" x14ac:dyDescent="0.2">
      <c r="A31" s="48" t="s">
        <v>48</v>
      </c>
      <c r="B31" s="49"/>
      <c r="C31" s="45">
        <f t="shared" ref="C31:H31" si="5">SUM(C32:C35)</f>
        <v>17973640.91</v>
      </c>
      <c r="D31" s="45">
        <f t="shared" si="5"/>
        <v>467072.16</v>
      </c>
      <c r="E31" s="45">
        <f t="shared" si="5"/>
        <v>18440713.07</v>
      </c>
      <c r="F31" s="45">
        <f t="shared" si="5"/>
        <v>13133511.25</v>
      </c>
      <c r="G31" s="45">
        <f t="shared" si="5"/>
        <v>13133511.25</v>
      </c>
      <c r="H31" s="45">
        <f t="shared" si="5"/>
        <v>-4840129.66</v>
      </c>
      <c r="I31" s="9" t="s">
        <v>46</v>
      </c>
    </row>
    <row r="32" spans="1:9" x14ac:dyDescent="0.2">
      <c r="A32" s="27"/>
      <c r="B32" s="28" t="s">
        <v>1</v>
      </c>
      <c r="C32" s="40">
        <v>0</v>
      </c>
      <c r="D32" s="40">
        <v>0</v>
      </c>
      <c r="E32" s="40">
        <f>C32+D32</f>
        <v>0</v>
      </c>
      <c r="F32" s="40">
        <v>0</v>
      </c>
      <c r="G32" s="40">
        <v>0</v>
      </c>
      <c r="H32" s="40">
        <f>G32-C32</f>
        <v>0</v>
      </c>
      <c r="I32" s="9" t="s">
        <v>47</v>
      </c>
    </row>
    <row r="33" spans="1:9" x14ac:dyDescent="0.2">
      <c r="A33" s="27"/>
      <c r="B33" s="28" t="s">
        <v>31</v>
      </c>
      <c r="C33" s="40">
        <v>0</v>
      </c>
      <c r="D33" s="40">
        <v>0</v>
      </c>
      <c r="E33" s="40">
        <f>C33+D33</f>
        <v>0</v>
      </c>
      <c r="F33" s="40">
        <v>0</v>
      </c>
      <c r="G33" s="40">
        <v>0</v>
      </c>
      <c r="H33" s="40">
        <f t="shared" ref="H33:H35" si="6">G33-C33</f>
        <v>0</v>
      </c>
      <c r="I33" s="9" t="s">
        <v>40</v>
      </c>
    </row>
    <row r="34" spans="1:9" x14ac:dyDescent="0.2">
      <c r="A34" s="27"/>
      <c r="B34" s="28" t="s">
        <v>32</v>
      </c>
      <c r="C34" s="40">
        <v>0</v>
      </c>
      <c r="D34" s="40">
        <v>0</v>
      </c>
      <c r="E34" s="40">
        <f>C34+D34</f>
        <v>0</v>
      </c>
      <c r="F34" s="40">
        <v>0</v>
      </c>
      <c r="G34" s="40">
        <v>0</v>
      </c>
      <c r="H34" s="40">
        <f t="shared" si="6"/>
        <v>0</v>
      </c>
      <c r="I34" s="9" t="s">
        <v>42</v>
      </c>
    </row>
    <row r="35" spans="1:9" ht="22.5" x14ac:dyDescent="0.2">
      <c r="A35" s="27"/>
      <c r="B35" s="28" t="s">
        <v>26</v>
      </c>
      <c r="C35" s="46">
        <v>17973640.91</v>
      </c>
      <c r="D35" s="46">
        <v>467072.16</v>
      </c>
      <c r="E35" s="46">
        <f>C35+D35</f>
        <v>18440713.07</v>
      </c>
      <c r="F35" s="46">
        <v>13133511.25</v>
      </c>
      <c r="G35" s="46">
        <v>13133511.25</v>
      </c>
      <c r="H35" s="46">
        <f t="shared" si="6"/>
        <v>-4840129.66</v>
      </c>
      <c r="I35" s="9" t="s">
        <v>44</v>
      </c>
    </row>
    <row r="36" spans="1:9" x14ac:dyDescent="0.2">
      <c r="A36" s="27"/>
      <c r="B36" s="28"/>
      <c r="C36" s="29"/>
      <c r="D36" s="29"/>
      <c r="E36" s="29"/>
      <c r="F36" s="29"/>
      <c r="G36" s="29"/>
      <c r="H36" s="29"/>
      <c r="I36" s="9" t="s">
        <v>46</v>
      </c>
    </row>
    <row r="37" spans="1:9" x14ac:dyDescent="0.2">
      <c r="A37" s="31" t="s">
        <v>33</v>
      </c>
      <c r="B37" s="32"/>
      <c r="C37" s="30">
        <f t="shared" ref="C37:H37" si="7">SUM(C38)</f>
        <v>0</v>
      </c>
      <c r="D37" s="30">
        <f t="shared" si="7"/>
        <v>0</v>
      </c>
      <c r="E37" s="30">
        <f t="shared" si="7"/>
        <v>0</v>
      </c>
      <c r="F37" s="30">
        <f t="shared" si="7"/>
        <v>0</v>
      </c>
      <c r="G37" s="30">
        <f t="shared" si="7"/>
        <v>0</v>
      </c>
      <c r="H37" s="30">
        <f t="shared" si="7"/>
        <v>0</v>
      </c>
      <c r="I37" s="9" t="s">
        <v>46</v>
      </c>
    </row>
    <row r="38" spans="1:9" x14ac:dyDescent="0.2">
      <c r="A38" s="33"/>
      <c r="B38" s="28" t="s">
        <v>6</v>
      </c>
      <c r="C38" s="29">
        <v>0</v>
      </c>
      <c r="D38" s="29">
        <v>0</v>
      </c>
      <c r="E38" s="29">
        <f>C38+D38</f>
        <v>0</v>
      </c>
      <c r="F38" s="29">
        <v>0</v>
      </c>
      <c r="G38" s="29">
        <v>0</v>
      </c>
      <c r="H38" s="29">
        <f>G38-C38</f>
        <v>0</v>
      </c>
      <c r="I38" s="9" t="s">
        <v>45</v>
      </c>
    </row>
    <row r="39" spans="1:9" x14ac:dyDescent="0.2">
      <c r="A39" s="34"/>
      <c r="B39" s="35" t="s">
        <v>13</v>
      </c>
      <c r="C39" s="42">
        <f>SUM(C37+C31+C21)</f>
        <v>17973640.91</v>
      </c>
      <c r="D39" s="42">
        <f t="shared" ref="D39:H39" si="8">SUM(D37+D31+D21)</f>
        <v>467072.16</v>
      </c>
      <c r="E39" s="42">
        <f t="shared" si="8"/>
        <v>18440713.07</v>
      </c>
      <c r="F39" s="42">
        <f t="shared" si="8"/>
        <v>13133511.25</v>
      </c>
      <c r="G39" s="42">
        <f t="shared" si="8"/>
        <v>13133511.25</v>
      </c>
      <c r="H39" s="44">
        <f t="shared" si="8"/>
        <v>-4840129.66</v>
      </c>
      <c r="I39" s="9" t="s">
        <v>46</v>
      </c>
    </row>
    <row r="40" spans="1:9" x14ac:dyDescent="0.2">
      <c r="A40" s="36"/>
      <c r="B40" s="19"/>
      <c r="C40" s="20"/>
      <c r="D40" s="20"/>
      <c r="E40" s="20"/>
      <c r="F40" s="22" t="s">
        <v>21</v>
      </c>
      <c r="G40" s="37"/>
      <c r="H40" s="24"/>
      <c r="I40" s="9" t="s">
        <v>46</v>
      </c>
    </row>
    <row r="41" spans="1:9" x14ac:dyDescent="0.2">
      <c r="B41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Eva</cp:lastModifiedBy>
  <cp:lastPrinted>2019-04-05T21:16:20Z</cp:lastPrinted>
  <dcterms:created xsi:type="dcterms:W3CDTF">2012-12-11T20:48:19Z</dcterms:created>
  <dcterms:modified xsi:type="dcterms:W3CDTF">2022-10-19T14:31:45Z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