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PÁGINA\"/>
    </mc:Choice>
  </mc:AlternateContent>
  <xr:revisionPtr revIDLastSave="0" documentId="13_ncr:1_{A6FB252E-01D1-4C3D-880B-F35BB39BBADB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5" state="hidden" r:id="rId1"/>
    <sheet name="F6a" sheetId="1" r:id="rId2"/>
  </sheets>
  <definedNames>
    <definedName name="_xlnm._FilterDatabase" localSheetId="1" hidden="1">F6a!$B$3:$H$155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H152" i="1" l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C79" i="1" s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H53" i="1" s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H43" i="1" s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H33" i="1" s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H23" i="1" l="1"/>
  <c r="H13" i="1"/>
  <c r="D4" i="1"/>
  <c r="G79" i="1"/>
  <c r="F4" i="1"/>
  <c r="D79" i="1"/>
  <c r="F79" i="1"/>
  <c r="C4" i="1"/>
  <c r="C154" i="1" s="1"/>
  <c r="G4" i="1"/>
  <c r="G154" i="1" s="1"/>
  <c r="H66" i="1"/>
  <c r="H70" i="1"/>
  <c r="H88" i="1"/>
  <c r="H79" i="1" s="1"/>
  <c r="H108" i="1"/>
  <c r="H128" i="1"/>
  <c r="H132" i="1"/>
  <c r="E79" i="1"/>
  <c r="H80" i="1"/>
  <c r="E4" i="1"/>
  <c r="H5" i="1"/>
  <c r="D154" i="1" l="1"/>
  <c r="H4" i="1"/>
  <c r="H154" i="1" s="1"/>
  <c r="F154" i="1"/>
  <c r="E154" i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<sst xmlns="http://schemas.openxmlformats.org/spreadsheetml/2006/main" count="281" uniqueCount="208">
  <si>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</si>
  <si>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</si>
  <si>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</si>
  <si>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</si>
  <si>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</si>
  <si>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</si>
  <si>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</si>
  <si>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</si>
  <si>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</si>
  <si>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</si>
  <si>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</si>
  <si>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</si>
  <si>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</si>
  <si>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</si>
  <si>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</si>
  <si>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</si>
  <si>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</si>
  <si>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</si>
  <si>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</si>
  <si>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</si>
  <si>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</si>
  <si>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</si>
  <si>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</si>
  <si>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</si>
  <si>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</si>
  <si>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</si>
  <si>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</si>
  <si>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</si>
  <si>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</si>
  <si>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</si>
  <si>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</si>
  <si>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</si>
  <si>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</si>
  <si>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</si>
  <si>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</si>
  <si>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</si>
  <si>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</si>
  <si>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</si>
  <si>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</si>
  <si>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</si>
  <si>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</si>
  <si>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</si>
  <si>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</si>
  <si>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</si>
  <si>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</si>
  <si>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</si>
  <si>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</si>
  <si>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</si>
  <si>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</si>
  <si>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</si>
  <si>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</si>
  <si>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</si>
  <si>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</si>
  <si>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</si>
  <si>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</si>
  <si>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</si>
  <si>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</si>
  <si>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</si>
  <si>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</si>
  <si>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</si>
  <si>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</si>
  <si>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</si>
  <si>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</si>
  <si>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</si>
  <si>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</si>
  <si>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</si>
  <si>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</si>
  <si>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</si>
  <si>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</si>
  <si>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</si>
  <si>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</si>
  <si>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</si>
  <si>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</si>
  <si>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</si>
  <si>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</si>
  <si>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</si>
  <si>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</si>
  <si>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</si>
  <si>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</si>
  <si>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</si>
  <si>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</si>
  <si>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</si>
  <si>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</si>
  <si>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</si>
  <si>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</si>
  <si>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</si>
  <si>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</si>
  <si>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</si>
  <si>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</si>
  <si>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</si>
  <si>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</si>
  <si>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</si>
  <si>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</si>
  <si>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</si>
  <si>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</si>
  <si>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</si>
  <si>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</si>
  <si>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</si>
  <si>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</si>
  <si>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</si>
  <si>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</si>
  <si>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</si>
  <si>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</si>
  <si>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</si>
  <si>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</si>
  <si>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</si>
  <si>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</si>
  <si>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</si>
  <si>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</si>
  <si>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</si>
  <si>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</si>
  <si>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</si>
  <si>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</si>
  <si>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</si>
  <si>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</si>
  <si>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</si>
  <si>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</si>
  <si>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</si>
  <si>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</si>
  <si>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</si>
  <si>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</si>
  <si>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</si>
  <si>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</si>
  <si>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</si>
  <si>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</si>
  <si>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</si>
  <si>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</si>
  <si>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</si>
  <si>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</si>
  <si>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</si>
  <si>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</si>
  <si>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</si>
  <si>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</si>
  <si>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</si>
  <si>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</si>
  <si>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</si>
  <si>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</si>
  <si>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</si>
  <si>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</si>
  <si>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</si>
  <si>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</si>
  <si>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</si>
  <si>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</si>
  <si>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</si>
  <si>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</si>
  <si>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</si>
  <si>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</si>
  <si>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</si>
  <si>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</si>
  <si>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</si>
  <si>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</si>
  <si>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</si>
  <si>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</si>
  <si>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</si>
  <si>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</si>
  <si>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</si>
  <si>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</si>
  <si>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</si>
  <si>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</si>
  <si>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</si>
  <si>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</si>
  <si>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</si>
  <si>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</si>
  <si>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</si>
  <si>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</si>
  <si>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</si>
  <si>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</si>
  <si>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</si>
  <si>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</si>
  <si>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</si>
  <si>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</si>
  <si>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</si>
  <si>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</si>
  <si>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</si>
  <si>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</si>
  <si>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</si>
  <si>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</si>
  <si>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</si>
  <si>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</si>
  <si>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</si>
  <si>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</si>
  <si>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</si>
  <si>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</si>
  <si>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</si>
  <si>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</si>
  <si>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</si>
  <si>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</si>
  <si>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</si>
  <si>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</si>
  <si>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</si>
  <si>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</si>
  <si>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</si>
  <si>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</si>
  <si>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</si>
  <si>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</si>
  <si>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</si>
  <si>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</si>
  <si>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</si>
  <si>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</si>
  <si>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</si>
  <si>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</si>
  <si>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</si>
  <si>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</si>
  <si>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</si>
  <si>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</si>
  <si>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85N</t>
  </si>
  <si>
    <t>85E</t>
  </si>
  <si>
    <t>Secretaría Ejecutiva del Sistema Estatal Anticorrupción de Guanajuato
Clasificación por Objeto del Gasto (Capítulo y Concepto)
al 31 de Marzo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</si>
</sst>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8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13"/>
  </cols>
  <sheetData>
    <row r="1" spans="1:2">
      <c r="A1" s="12"/>
      <c r="B1" s="12"/>
    </row>
    <row r="2020" spans="1:1">
      <c r="A2020" s="14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5"/>
  <sheetViews>
    <sheetView tabSelected="1" workbookViewId="0">
      <selection activeCell="B158" sqref="B158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33" t="s">
        <v>207</v>
      </c>
      <c r="B1" s="35"/>
      <c r="C1" s="35"/>
      <c r="D1" s="35"/>
      <c r="E1" s="35"/>
      <c r="F1" s="35"/>
      <c r="G1" s="35"/>
      <c r="H1" s="36"/>
    </row>
    <row r="2" spans="1:8">
      <c r="A2" s="33"/>
      <c r="B2" s="34"/>
      <c r="C2" s="32" t="s">
        <v>0</v>
      </c>
      <c r="D2" s="32"/>
      <c r="E2" s="32"/>
      <c r="F2" s="32"/>
      <c r="G2" s="32"/>
      <c r="H2" s="2"/>
    </row>
    <row r="3" spans="1:8" ht="22.5">
      <c r="A3" s="37" t="s">
        <v>1</v>
      </c>
      <c r="B3" s="38"/>
      <c r="C3" s="11" t="s">
        <v>2</v>
      </c>
      <c r="D3" s="4" t="s">
        <v>3</v>
      </c>
      <c r="E3" s="11" t="s">
        <v>4</v>
      </c>
      <c r="F3" s="11" t="s">
        <v>5</v>
      </c>
      <c r="G3" s="11" t="s">
        <v>6</v>
      </c>
      <c r="H3" s="3" t="s">
        <v>7</v>
      </c>
    </row>
    <row r="4" spans="1:8">
      <c r="A4" s="39" t="s">
        <v>8</v>
      </c>
      <c r="B4" s="40"/>
      <c r="C4" s="5">
        <f>C5+C13+C23+C33+C43+C53+C57+C66+C70</f>
        <v>17973640.91</v>
      </c>
      <c r="D4" s="5">
        <f t="shared" ref="D4:H4" si="0">D5+D13+D23+D33+D43+D53+D57+D66+D70</f>
        <v>448128.99999999994</v>
      </c>
      <c r="E4" s="5">
        <f t="shared" si="0"/>
        <v>18421769.91</v>
      </c>
      <c r="F4" s="5">
        <f t="shared" si="0"/>
        <v>4088368.8699999996</v>
      </c>
      <c r="G4" s="5">
        <f t="shared" si="0"/>
        <v>4088278.8699999996</v>
      </c>
      <c r="H4" s="5">
        <f t="shared" si="0"/>
        <v>14333401.040000001</v>
      </c>
    </row>
    <row r="5" spans="1:8">
      <c r="A5" s="28" t="s">
        <v>9</v>
      </c>
      <c r="B5" s="29"/>
      <c r="C5" s="6">
        <f>SUM(C6:C12)</f>
        <v>8932552.1999999993</v>
      </c>
      <c r="D5" s="6">
        <f t="shared" ref="D5:H5" si="1">SUM(D6:D12)</f>
        <v>439173.30999999994</v>
      </c>
      <c r="E5" s="6">
        <f t="shared" si="1"/>
        <v>9371725.5099999998</v>
      </c>
      <c r="F5" s="6">
        <f t="shared" si="1"/>
        <v>2080958.6999999997</v>
      </c>
      <c r="G5" s="6">
        <f t="shared" si="1"/>
        <v>2080958.6999999997</v>
      </c>
      <c r="H5" s="6">
        <f t="shared" si="1"/>
        <v>7290766.8100000005</v>
      </c>
    </row>
    <row r="6" spans="1:8">
      <c r="A6" s="15" t="s">
        <v>85</v>
      </c>
      <c r="B6" s="16" t="s">
        <v>10</v>
      </c>
      <c r="C6" s="7">
        <v>2248464</v>
      </c>
      <c r="D6" s="7">
        <v>45072</v>
      </c>
      <c r="E6" s="7">
        <f>C6+D6</f>
        <v>2293536</v>
      </c>
      <c r="F6" s="7">
        <v>552430.35</v>
      </c>
      <c r="G6" s="7">
        <v>552430.35</v>
      </c>
      <c r="H6" s="7">
        <f>E6-F6</f>
        <v>1741105.65</v>
      </c>
    </row>
    <row r="7" spans="1:8">
      <c r="A7" s="15" t="s">
        <v>86</v>
      </c>
      <c r="B7" s="1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15" t="s">
        <v>87</v>
      </c>
      <c r="B8" s="16" t="s">
        <v>12</v>
      </c>
      <c r="C8" s="7">
        <v>3047180</v>
      </c>
      <c r="D8" s="7">
        <v>78329.09</v>
      </c>
      <c r="E8" s="7">
        <f t="shared" si="2"/>
        <v>3125509.09</v>
      </c>
      <c r="F8" s="7">
        <v>523436.31</v>
      </c>
      <c r="G8" s="7">
        <v>523436.31</v>
      </c>
      <c r="H8" s="7">
        <f t="shared" si="3"/>
        <v>2602072.7799999998</v>
      </c>
    </row>
    <row r="9" spans="1:8">
      <c r="A9" s="15" t="s">
        <v>88</v>
      </c>
      <c r="B9" s="16" t="s">
        <v>13</v>
      </c>
      <c r="C9" s="7">
        <v>785112</v>
      </c>
      <c r="D9" s="7">
        <v>41914.620000000003</v>
      </c>
      <c r="E9" s="7">
        <f t="shared" si="2"/>
        <v>827026.62</v>
      </c>
      <c r="F9" s="7">
        <v>200048.72</v>
      </c>
      <c r="G9" s="7">
        <v>200048.72</v>
      </c>
      <c r="H9" s="7">
        <f t="shared" si="3"/>
        <v>626977.9</v>
      </c>
    </row>
    <row r="10" spans="1:8">
      <c r="A10" s="15" t="s">
        <v>89</v>
      </c>
      <c r="B10" s="16" t="s">
        <v>14</v>
      </c>
      <c r="C10" s="7">
        <v>2846565.2</v>
      </c>
      <c r="D10" s="7">
        <v>273755.59999999998</v>
      </c>
      <c r="E10" s="7">
        <f t="shared" si="2"/>
        <v>3120320.8000000003</v>
      </c>
      <c r="F10" s="7">
        <v>805043.32</v>
      </c>
      <c r="G10" s="7">
        <v>805043.32</v>
      </c>
      <c r="H10" s="7">
        <f t="shared" si="3"/>
        <v>2315277.4800000004</v>
      </c>
    </row>
    <row r="11" spans="1:8">
      <c r="A11" s="15" t="s">
        <v>90</v>
      </c>
      <c r="B11" s="1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15" t="s">
        <v>91</v>
      </c>
      <c r="B12" s="16" t="s">
        <v>16</v>
      </c>
      <c r="C12" s="7">
        <v>5231</v>
      </c>
      <c r="D12" s="7">
        <v>102</v>
      </c>
      <c r="E12" s="7">
        <f t="shared" si="2"/>
        <v>5333</v>
      </c>
      <c r="F12" s="7">
        <v>0</v>
      </c>
      <c r="G12" s="7">
        <v>0</v>
      </c>
      <c r="H12" s="7">
        <f t="shared" si="3"/>
        <v>5333</v>
      </c>
    </row>
    <row r="13" spans="1:8">
      <c r="A13" s="28" t="s">
        <v>17</v>
      </c>
      <c r="B13" s="29"/>
      <c r="C13" s="6">
        <f>SUM(C14:C22)</f>
        <v>118540</v>
      </c>
      <c r="D13" s="6">
        <f t="shared" ref="D13:G13" si="4">SUM(D14:D22)</f>
        <v>-16814.5</v>
      </c>
      <c r="E13" s="6">
        <f t="shared" si="4"/>
        <v>101725.5</v>
      </c>
      <c r="F13" s="6">
        <f t="shared" si="4"/>
        <v>59278.45</v>
      </c>
      <c r="G13" s="6">
        <f t="shared" si="4"/>
        <v>59188.45</v>
      </c>
      <c r="H13" s="6">
        <f t="shared" si="3"/>
        <v>42447.05</v>
      </c>
    </row>
    <row r="14" spans="1:8">
      <c r="A14" s="15" t="s">
        <v>92</v>
      </c>
      <c r="B14" s="16" t="s">
        <v>18</v>
      </c>
      <c r="C14" s="7">
        <v>44000</v>
      </c>
      <c r="D14" s="7">
        <v>-15814.5</v>
      </c>
      <c r="E14" s="7">
        <f t="shared" ref="E14:E22" si="5">C14+D14</f>
        <v>28185.5</v>
      </c>
      <c r="F14" s="7">
        <v>28005.05</v>
      </c>
      <c r="G14" s="7">
        <v>28005.05</v>
      </c>
      <c r="H14" s="7">
        <f t="shared" si="3"/>
        <v>180.45000000000073</v>
      </c>
    </row>
    <row r="15" spans="1:8">
      <c r="A15" s="15" t="s">
        <v>93</v>
      </c>
      <c r="B15" s="16" t="s">
        <v>19</v>
      </c>
      <c r="C15" s="7">
        <v>4400</v>
      </c>
      <c r="D15" s="7">
        <v>996.78</v>
      </c>
      <c r="E15" s="7">
        <f t="shared" si="5"/>
        <v>5396.78</v>
      </c>
      <c r="F15" s="7">
        <v>1550.8</v>
      </c>
      <c r="G15" s="7">
        <v>1460.8</v>
      </c>
      <c r="H15" s="7">
        <f t="shared" si="3"/>
        <v>3845.9799999999996</v>
      </c>
    </row>
    <row r="16" spans="1:8">
      <c r="A16" s="15" t="s">
        <v>94</v>
      </c>
      <c r="B16" s="1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15" t="s">
        <v>95</v>
      </c>
      <c r="B17" s="16" t="s">
        <v>21</v>
      </c>
      <c r="C17" s="7"/>
      <c r="D17" s="7"/>
      <c r="E17" s="7">
        <f t="shared" si="5"/>
        <v>0</v>
      </c>
      <c r="F17" s="7"/>
      <c r="G17" s="7"/>
      <c r="H17" s="7">
        <f t="shared" si="3"/>
        <v>0</v>
      </c>
    </row>
    <row r="18" spans="1:8">
      <c r="A18" s="15" t="s">
        <v>96</v>
      </c>
      <c r="B18" s="16" t="s">
        <v>22</v>
      </c>
      <c r="C18" s="7">
        <v>1000</v>
      </c>
      <c r="D18" s="7">
        <v>-1000</v>
      </c>
      <c r="E18" s="7">
        <f t="shared" si="5"/>
        <v>0</v>
      </c>
      <c r="F18" s="7">
        <v>0</v>
      </c>
      <c r="G18" s="7">
        <v>0</v>
      </c>
      <c r="H18" s="7">
        <f t="shared" si="3"/>
        <v>0</v>
      </c>
    </row>
    <row r="19" spans="1:8">
      <c r="A19" s="15" t="s">
        <v>97</v>
      </c>
      <c r="B19" s="16" t="s">
        <v>23</v>
      </c>
      <c r="C19" s="7">
        <v>40320</v>
      </c>
      <c r="D19" s="7">
        <v>0</v>
      </c>
      <c r="E19" s="7">
        <f t="shared" si="5"/>
        <v>40320</v>
      </c>
      <c r="F19" s="7">
        <v>3908.19</v>
      </c>
      <c r="G19" s="7">
        <v>3908.19</v>
      </c>
      <c r="H19" s="7">
        <f t="shared" si="3"/>
        <v>36411.81</v>
      </c>
    </row>
    <row r="20" spans="1:8">
      <c r="A20" s="15" t="s">
        <v>98</v>
      </c>
      <c r="B20" s="16" t="s">
        <v>24</v>
      </c>
      <c r="C20" s="7">
        <v>26820</v>
      </c>
      <c r="D20" s="7">
        <v>-996.78</v>
      </c>
      <c r="E20" s="7">
        <f t="shared" si="5"/>
        <v>25823.22</v>
      </c>
      <c r="F20" s="7">
        <v>25814.41</v>
      </c>
      <c r="G20" s="7">
        <v>25814.41</v>
      </c>
      <c r="H20" s="7">
        <f t="shared" si="3"/>
        <v>8.8100000000013097</v>
      </c>
    </row>
    <row r="21" spans="1:8">
      <c r="A21" s="15" t="s">
        <v>99</v>
      </c>
      <c r="B21" s="1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15" t="s">
        <v>100</v>
      </c>
      <c r="B22" s="16" t="s">
        <v>26</v>
      </c>
      <c r="C22" s="7">
        <v>2000</v>
      </c>
      <c r="D22" s="7">
        <v>0</v>
      </c>
      <c r="E22" s="7">
        <f t="shared" si="5"/>
        <v>2000</v>
      </c>
      <c r="F22" s="7">
        <v>0</v>
      </c>
      <c r="G22" s="7">
        <v>0</v>
      </c>
      <c r="H22" s="7">
        <f t="shared" si="3"/>
        <v>2000</v>
      </c>
    </row>
    <row r="23" spans="1:8">
      <c r="A23" s="28" t="s">
        <v>27</v>
      </c>
      <c r="B23" s="29"/>
      <c r="C23" s="6">
        <f>SUM(C24:C32)</f>
        <v>8922548.7100000009</v>
      </c>
      <c r="D23" s="6">
        <f t="shared" ref="D23:G23" si="6">SUM(D24:D32)</f>
        <v>25770.190000000002</v>
      </c>
      <c r="E23" s="6">
        <f t="shared" si="6"/>
        <v>8948318.9000000004</v>
      </c>
      <c r="F23" s="6">
        <f t="shared" si="6"/>
        <v>1948131.7199999997</v>
      </c>
      <c r="G23" s="6">
        <f t="shared" si="6"/>
        <v>1948131.7199999997</v>
      </c>
      <c r="H23" s="6">
        <f t="shared" si="3"/>
        <v>7000187.1800000006</v>
      </c>
    </row>
    <row r="24" spans="1:8">
      <c r="A24" s="15" t="s">
        <v>101</v>
      </c>
      <c r="B24" s="16" t="s">
        <v>28</v>
      </c>
      <c r="C24" s="7">
        <v>68760</v>
      </c>
      <c r="D24" s="7">
        <v>1104</v>
      </c>
      <c r="E24" s="7">
        <f t="shared" ref="E24:E32" si="7">C24+D24</f>
        <v>69864</v>
      </c>
      <c r="F24" s="7">
        <v>11420.66</v>
      </c>
      <c r="G24" s="7">
        <v>11420.66</v>
      </c>
      <c r="H24" s="7">
        <f t="shared" si="3"/>
        <v>58443.34</v>
      </c>
    </row>
    <row r="25" spans="1:8">
      <c r="A25" s="15" t="s">
        <v>102</v>
      </c>
      <c r="B25" s="16" t="s">
        <v>29</v>
      </c>
      <c r="C25" s="7">
        <v>422524</v>
      </c>
      <c r="D25" s="7">
        <v>0</v>
      </c>
      <c r="E25" s="7">
        <f t="shared" si="7"/>
        <v>422524</v>
      </c>
      <c r="F25" s="7">
        <v>35976.28</v>
      </c>
      <c r="G25" s="7">
        <v>35976.28</v>
      </c>
      <c r="H25" s="7">
        <f t="shared" si="3"/>
        <v>386547.72</v>
      </c>
    </row>
    <row r="26" spans="1:8">
      <c r="A26" s="15" t="s">
        <v>103</v>
      </c>
      <c r="B26" s="16" t="s">
        <v>30</v>
      </c>
      <c r="C26" s="7">
        <v>7632881.9500000002</v>
      </c>
      <c r="D26" s="7">
        <v>4539</v>
      </c>
      <c r="E26" s="7">
        <f t="shared" si="7"/>
        <v>7637420.9500000002</v>
      </c>
      <c r="F26" s="7">
        <v>1741263.92</v>
      </c>
      <c r="G26" s="7">
        <v>1741263.92</v>
      </c>
      <c r="H26" s="7">
        <f t="shared" si="3"/>
        <v>5896157.0300000003</v>
      </c>
    </row>
    <row r="27" spans="1:8">
      <c r="A27" s="15" t="s">
        <v>104</v>
      </c>
      <c r="B27" s="16" t="s">
        <v>31</v>
      </c>
      <c r="C27" s="7"/>
      <c r="D27" s="7"/>
      <c r="E27" s="7">
        <f t="shared" si="7"/>
        <v>0</v>
      </c>
      <c r="F27" s="7"/>
      <c r="G27" s="7"/>
      <c r="H27" s="7">
        <f t="shared" si="3"/>
        <v>0</v>
      </c>
    </row>
    <row r="28" spans="1:8">
      <c r="A28" s="15" t="s">
        <v>105</v>
      </c>
      <c r="B28" s="16" t="s">
        <v>32</v>
      </c>
      <c r="C28" s="7">
        <v>265239.52</v>
      </c>
      <c r="D28" s="7">
        <v>9357</v>
      </c>
      <c r="E28" s="7">
        <f t="shared" si="7"/>
        <v>274596.52</v>
      </c>
      <c r="F28" s="7">
        <v>48638.239999999998</v>
      </c>
      <c r="G28" s="7">
        <v>48638.239999999998</v>
      </c>
      <c r="H28" s="7">
        <f t="shared" si="3"/>
        <v>225958.28000000003</v>
      </c>
    </row>
    <row r="29" spans="1:8">
      <c r="A29" s="15" t="s">
        <v>106</v>
      </c>
      <c r="B29" s="16" t="s">
        <v>33</v>
      </c>
      <c r="C29" s="7"/>
      <c r="D29" s="7"/>
      <c r="E29" s="7">
        <f t="shared" si="7"/>
        <v>0</v>
      </c>
      <c r="F29" s="7"/>
      <c r="G29" s="7"/>
      <c r="H29" s="7">
        <f t="shared" si="3"/>
        <v>0</v>
      </c>
    </row>
    <row r="30" spans="1:8">
      <c r="A30" s="15" t="s">
        <v>107</v>
      </c>
      <c r="B30" s="16" t="s">
        <v>34</v>
      </c>
      <c r="C30" s="7">
        <v>16784</v>
      </c>
      <c r="D30" s="7">
        <v>1814.5</v>
      </c>
      <c r="E30" s="7">
        <f t="shared" si="7"/>
        <v>18598.5</v>
      </c>
      <c r="F30" s="7">
        <v>3196</v>
      </c>
      <c r="G30" s="7">
        <v>3196</v>
      </c>
      <c r="H30" s="7">
        <f t="shared" si="3"/>
        <v>15402.5</v>
      </c>
    </row>
    <row r="31" spans="1:8">
      <c r="A31" s="15" t="s">
        <v>108</v>
      </c>
      <c r="B31" s="16" t="s">
        <v>35</v>
      </c>
      <c r="C31" s="7">
        <v>285907.24</v>
      </c>
      <c r="D31" s="7">
        <v>0</v>
      </c>
      <c r="E31" s="7">
        <f t="shared" si="7"/>
        <v>285907.24</v>
      </c>
      <c r="F31" s="7">
        <v>56916.4</v>
      </c>
      <c r="G31" s="7">
        <v>56916.4</v>
      </c>
      <c r="H31" s="7">
        <f t="shared" si="3"/>
        <v>228990.84</v>
      </c>
    </row>
    <row r="32" spans="1:8">
      <c r="A32" s="15" t="s">
        <v>109</v>
      </c>
      <c r="B32" s="16" t="s">
        <v>36</v>
      </c>
      <c r="C32" s="7">
        <v>230452</v>
      </c>
      <c r="D32" s="7">
        <v>8955.69</v>
      </c>
      <c r="E32" s="7">
        <f t="shared" si="7"/>
        <v>239407.69</v>
      </c>
      <c r="F32" s="7">
        <v>50720.22</v>
      </c>
      <c r="G32" s="7">
        <v>50720.22</v>
      </c>
      <c r="H32" s="7">
        <f t="shared" si="3"/>
        <v>188687.47</v>
      </c>
    </row>
    <row r="33" spans="1:8">
      <c r="A33" s="28" t="s">
        <v>37</v>
      </c>
      <c r="B33" s="29"/>
      <c r="C33" s="6">
        <f>SUM(C34:C42)</f>
        <v>0</v>
      </c>
      <c r="D33" s="6">
        <f t="shared" ref="D33:G33" si="8">SUM(D34:D42)</f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3"/>
        <v>0</v>
      </c>
    </row>
    <row r="34" spans="1:8">
      <c r="A34" s="15" t="s">
        <v>110</v>
      </c>
      <c r="B34" s="1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15" t="s">
        <v>111</v>
      </c>
      <c r="B35" s="1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15" t="s">
        <v>112</v>
      </c>
      <c r="B36" s="1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15" t="s">
        <v>113</v>
      </c>
      <c r="B37" s="16" t="s">
        <v>41</v>
      </c>
      <c r="C37" s="7"/>
      <c r="D37" s="7"/>
      <c r="E37" s="7">
        <f t="shared" si="9"/>
        <v>0</v>
      </c>
      <c r="F37" s="7"/>
      <c r="G37" s="7"/>
      <c r="H37" s="7">
        <f t="shared" si="3"/>
        <v>0</v>
      </c>
    </row>
    <row r="38" spans="1:8">
      <c r="A38" s="15" t="s">
        <v>114</v>
      </c>
      <c r="B38" s="1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15" t="s">
        <v>115</v>
      </c>
      <c r="B39" s="1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17"/>
      <c r="B40" s="1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17"/>
      <c r="B41" s="1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15" t="s">
        <v>116</v>
      </c>
      <c r="B42" s="1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28" t="s">
        <v>47</v>
      </c>
      <c r="B43" s="29"/>
      <c r="C43" s="6">
        <f>SUM(C44:C52)</f>
        <v>0</v>
      </c>
      <c r="D43" s="6">
        <f t="shared" ref="D43:G43" si="10">SUM(D44:D52)</f>
        <v>0</v>
      </c>
      <c r="E43" s="6">
        <f t="shared" si="10"/>
        <v>0</v>
      </c>
      <c r="F43" s="6">
        <f t="shared" si="10"/>
        <v>0</v>
      </c>
      <c r="G43" s="6">
        <f t="shared" si="10"/>
        <v>0</v>
      </c>
      <c r="H43" s="6">
        <f t="shared" si="3"/>
        <v>0</v>
      </c>
    </row>
    <row r="44" spans="1:8">
      <c r="A44" s="15" t="s">
        <v>117</v>
      </c>
      <c r="B44" s="16" t="s">
        <v>48</v>
      </c>
      <c r="C44" s="7"/>
      <c r="D44" s="7"/>
      <c r="E44" s="7">
        <f t="shared" ref="E44:E52" si="11">C44+D44</f>
        <v>0</v>
      </c>
      <c r="F44" s="7"/>
      <c r="G44" s="7"/>
      <c r="H44" s="7">
        <f t="shared" si="3"/>
        <v>0</v>
      </c>
    </row>
    <row r="45" spans="1:8">
      <c r="A45" s="15" t="s">
        <v>118</v>
      </c>
      <c r="B45" s="1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15" t="s">
        <v>119</v>
      </c>
      <c r="B46" s="1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15" t="s">
        <v>120</v>
      </c>
      <c r="B47" s="16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15" t="s">
        <v>121</v>
      </c>
      <c r="B48" s="1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15" t="s">
        <v>122</v>
      </c>
      <c r="B49" s="16" t="s">
        <v>53</v>
      </c>
      <c r="C49" s="7"/>
      <c r="D49" s="7"/>
      <c r="E49" s="7">
        <f t="shared" si="11"/>
        <v>0</v>
      </c>
      <c r="F49" s="7"/>
      <c r="G49" s="7"/>
      <c r="H49" s="7">
        <f t="shared" si="3"/>
        <v>0</v>
      </c>
    </row>
    <row r="50" spans="1:8">
      <c r="A50" s="15" t="s">
        <v>123</v>
      </c>
      <c r="B50" s="1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15" t="s">
        <v>124</v>
      </c>
      <c r="B51" s="1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15" t="s">
        <v>125</v>
      </c>
      <c r="B52" s="1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28" t="s">
        <v>57</v>
      </c>
      <c r="B53" s="29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15" t="s">
        <v>126</v>
      </c>
      <c r="B54" s="1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15" t="s">
        <v>127</v>
      </c>
      <c r="B55" s="1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15" t="s">
        <v>128</v>
      </c>
      <c r="B56" s="1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28" t="s">
        <v>61</v>
      </c>
      <c r="B57" s="29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15" t="s">
        <v>129</v>
      </c>
      <c r="B58" s="1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15" t="s">
        <v>130</v>
      </c>
      <c r="B59" s="1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15" t="s">
        <v>131</v>
      </c>
      <c r="B60" s="1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15" t="s">
        <v>132</v>
      </c>
      <c r="B61" s="1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15" t="s">
        <v>133</v>
      </c>
      <c r="B62" s="1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15" t="s">
        <v>134</v>
      </c>
      <c r="B63" s="1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15"/>
      <c r="B64" s="1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15" t="s">
        <v>135</v>
      </c>
      <c r="B65" s="1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28" t="s">
        <v>70</v>
      </c>
      <c r="B66" s="29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15" t="s">
        <v>136</v>
      </c>
      <c r="B67" s="1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15" t="s">
        <v>137</v>
      </c>
      <c r="B68" s="1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15" t="s">
        <v>205</v>
      </c>
      <c r="B69" s="1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28" t="s">
        <v>74</v>
      </c>
      <c r="B70" s="29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15" t="s">
        <v>138</v>
      </c>
      <c r="B71" s="1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15" t="s">
        <v>139</v>
      </c>
      <c r="B72" s="1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15" t="s">
        <v>140</v>
      </c>
      <c r="B73" s="1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15" t="s">
        <v>141</v>
      </c>
      <c r="B74" s="1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15" t="s">
        <v>142</v>
      </c>
      <c r="B75" s="1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15" t="s">
        <v>143</v>
      </c>
      <c r="B76" s="1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15" t="s">
        <v>144</v>
      </c>
      <c r="B77" s="1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18"/>
      <c r="B78" s="19"/>
      <c r="C78" s="8"/>
      <c r="D78" s="8"/>
      <c r="E78" s="8"/>
      <c r="F78" s="8"/>
      <c r="G78" s="8"/>
      <c r="H78" s="8"/>
    </row>
    <row r="79" spans="1:8">
      <c r="A79" s="30" t="s">
        <v>82</v>
      </c>
      <c r="B79" s="31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24" t="s">
        <v>9</v>
      </c>
      <c r="B80" s="25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15" t="s">
        <v>145</v>
      </c>
      <c r="B81" s="2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15" t="s">
        <v>146</v>
      </c>
      <c r="B82" s="2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15" t="s">
        <v>147</v>
      </c>
      <c r="B83" s="2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15" t="s">
        <v>148</v>
      </c>
      <c r="B84" s="2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15" t="s">
        <v>149</v>
      </c>
      <c r="B85" s="2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15" t="s">
        <v>150</v>
      </c>
      <c r="B86" s="2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15" t="s">
        <v>151</v>
      </c>
      <c r="B87" s="2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24" t="s">
        <v>17</v>
      </c>
      <c r="B88" s="25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15" t="s">
        <v>152</v>
      </c>
      <c r="B89" s="2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15" t="s">
        <v>153</v>
      </c>
      <c r="B90" s="2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15" t="s">
        <v>154</v>
      </c>
      <c r="B91" s="2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15" t="s">
        <v>155</v>
      </c>
      <c r="B92" s="2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15" t="s">
        <v>156</v>
      </c>
      <c r="B93" s="2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15" t="s">
        <v>157</v>
      </c>
      <c r="B94" s="2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15" t="s">
        <v>158</v>
      </c>
      <c r="B95" s="2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15" t="s">
        <v>159</v>
      </c>
      <c r="B96" s="2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15" t="s">
        <v>160</v>
      </c>
      <c r="B97" s="2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24" t="s">
        <v>27</v>
      </c>
      <c r="B98" s="25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15" t="s">
        <v>161</v>
      </c>
      <c r="B99" s="2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15" t="s">
        <v>162</v>
      </c>
      <c r="B100" s="2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15" t="s">
        <v>163</v>
      </c>
      <c r="B101" s="2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15" t="s">
        <v>164</v>
      </c>
      <c r="B102" s="2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15" t="s">
        <v>165</v>
      </c>
      <c r="B103" s="2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15" t="s">
        <v>166</v>
      </c>
      <c r="B104" s="2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15" t="s">
        <v>167</v>
      </c>
      <c r="B105" s="2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15" t="s">
        <v>168</v>
      </c>
      <c r="B106" s="2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15" t="s">
        <v>169</v>
      </c>
      <c r="B107" s="2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24" t="s">
        <v>37</v>
      </c>
      <c r="B108" s="25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15" t="s">
        <v>170</v>
      </c>
      <c r="B109" s="2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15" t="s">
        <v>171</v>
      </c>
      <c r="B110" s="2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15" t="s">
        <v>172</v>
      </c>
      <c r="B111" s="2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15" t="s">
        <v>173</v>
      </c>
      <c r="B112" s="2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15" t="s">
        <v>174</v>
      </c>
      <c r="B113" s="2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15" t="s">
        <v>175</v>
      </c>
      <c r="B114" s="2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17"/>
      <c r="B115" s="2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17"/>
      <c r="B116" s="2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15" t="s">
        <v>176</v>
      </c>
      <c r="B117" s="2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24" t="s">
        <v>47</v>
      </c>
      <c r="B118" s="25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15" t="s">
        <v>177</v>
      </c>
      <c r="B119" s="2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15" t="s">
        <v>178</v>
      </c>
      <c r="B120" s="2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15" t="s">
        <v>179</v>
      </c>
      <c r="B121" s="2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15" t="s">
        <v>180</v>
      </c>
      <c r="B122" s="2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15" t="s">
        <v>181</v>
      </c>
      <c r="B123" s="2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15" t="s">
        <v>182</v>
      </c>
      <c r="B124" s="2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15" t="s">
        <v>183</v>
      </c>
      <c r="B125" s="2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15" t="s">
        <v>184</v>
      </c>
      <c r="B126" s="2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15" t="s">
        <v>185</v>
      </c>
      <c r="B127" s="2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24" t="s">
        <v>57</v>
      </c>
      <c r="B128" s="25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15" t="s">
        <v>186</v>
      </c>
      <c r="B129" s="2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15" t="s">
        <v>187</v>
      </c>
      <c r="B130" s="2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15" t="s">
        <v>188</v>
      </c>
      <c r="B131" s="2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24" t="s">
        <v>61</v>
      </c>
      <c r="B132" s="25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15" t="s">
        <v>189</v>
      </c>
      <c r="B133" s="2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15" t="s">
        <v>190</v>
      </c>
      <c r="B134" s="2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15" t="s">
        <v>191</v>
      </c>
      <c r="B135" s="2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15" t="s">
        <v>192</v>
      </c>
      <c r="B136" s="2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15" t="s">
        <v>193</v>
      </c>
      <c r="B137" s="2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15" t="s">
        <v>194</v>
      </c>
      <c r="B138" s="2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15"/>
      <c r="B139" s="2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15" t="s">
        <v>195</v>
      </c>
      <c r="B140" s="2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24" t="s">
        <v>70</v>
      </c>
      <c r="B141" s="25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15" t="s">
        <v>196</v>
      </c>
      <c r="B142" s="2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15" t="s">
        <v>197</v>
      </c>
      <c r="B143" s="2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15" t="s">
        <v>206</v>
      </c>
      <c r="B144" s="2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24" t="s">
        <v>74</v>
      </c>
      <c r="B145" s="25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15" t="s">
        <v>198</v>
      </c>
      <c r="B146" s="2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15" t="s">
        <v>199</v>
      </c>
      <c r="B147" s="2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15" t="s">
        <v>200</v>
      </c>
      <c r="B148" s="2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15" t="s">
        <v>201</v>
      </c>
      <c r="B149" s="2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15" t="s">
        <v>202</v>
      </c>
      <c r="B150" s="2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15" t="s">
        <v>203</v>
      </c>
      <c r="B151" s="2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15" t="s">
        <v>204</v>
      </c>
      <c r="B152" s="2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18"/>
      <c r="B153" s="21"/>
      <c r="C153" s="9"/>
      <c r="D153" s="9"/>
      <c r="E153" s="9"/>
      <c r="F153" s="9"/>
      <c r="G153" s="9"/>
      <c r="H153" s="9"/>
    </row>
    <row r="154" spans="1:8">
      <c r="A154" s="26" t="s">
        <v>83</v>
      </c>
      <c r="B154" s="27"/>
      <c r="C154" s="8">
        <f>C4+C79</f>
        <v>17973640.91</v>
      </c>
      <c r="D154" s="8">
        <f t="shared" ref="D154:H154" si="42">D4+D79</f>
        <v>448128.99999999994</v>
      </c>
      <c r="E154" s="8">
        <f t="shared" si="42"/>
        <v>18421769.91</v>
      </c>
      <c r="F154" s="8">
        <f t="shared" si="42"/>
        <v>4088368.8699999996</v>
      </c>
      <c r="G154" s="8">
        <f t="shared" si="42"/>
        <v>4088278.8699999996</v>
      </c>
      <c r="H154" s="8">
        <f t="shared" si="42"/>
        <v>14333401.040000001</v>
      </c>
    </row>
    <row r="155" spans="1:8" ht="5.0999999999999996" customHeight="1">
      <c r="A155" s="23"/>
      <c r="B155" s="2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2017-04-18T18:51:15Z</cp:lastPrinted>
  <dcterms:created xsi:type="dcterms:W3CDTF">2017-01-11T17:22:36Z</dcterms:created>
  <dcterms:modified xsi:type="dcterms:W3CDTF">2022-04-21T19:16:07Z</dcterms:modified>
</cp:coreProperties>
</file>