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45652502-C4E7-4500-9742-ED037AE9B25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6b" sheetId="2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D18" i="2"/>
  <c r="G18" i="2" s="1"/>
  <c r="F17" i="2"/>
  <c r="E17" i="2"/>
  <c r="C17" i="2"/>
  <c r="B17" i="2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F6" i="2"/>
  <c r="F27" i="2" s="1"/>
  <c r="E6" i="2"/>
  <c r="E27" i="2" s="1"/>
  <c r="C6" i="2"/>
  <c r="C27" i="2" s="1"/>
  <c r="B6" i="2"/>
  <c r="B27" i="2" s="1"/>
  <c r="G6" i="2" l="1"/>
  <c r="D17" i="2"/>
  <c r="D6" i="2"/>
  <c r="D27" i="2" s="1"/>
  <c r="G19" i="2"/>
  <c r="G17" i="2" s="1"/>
  <c r="G27" i="2" s="1"/>
</calcChain>
</file>

<file path=xl/sharedStrings.xml><?xml version="1.0" encoding="utf-8"?>
<sst xmlns="http://schemas.openxmlformats.org/spreadsheetml/2006/main" count="29" uniqueCount="28">
  <si>
    <t>Concepto (c)</t>
  </si>
  <si>
    <t>Egresos</t>
  </si>
  <si>
    <t>Aprobado (d)</t>
  </si>
  <si>
    <t>Devengado</t>
  </si>
  <si>
    <t>III. Total de Egresos (III = I + II)</t>
  </si>
  <si>
    <t>Formato 6 b) Estado Analítico del Ejercicio del Presupuesto de Egresos Detallado - LDF 
                        (Clasificación Administrativa)</t>
  </si>
  <si>
    <t>Ampliaciones/ (Reducciones)</t>
  </si>
  <si>
    <t>Modificado</t>
  </si>
  <si>
    <t>Pagado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</si>
  <si>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</si>
  <si>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</si>
  <si>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</si>
  <si>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</si>
  <si>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</si>
  <si>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</si>
  <si>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</si>
  <si>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Secretaría Ejecutiva del Sistema Estatal Anticorrupción de Guanajuato
Estado Analítico del Ejercicio del Presupuesto de Egresos Detallado - LDF
Clasificación Administrativa
al 31 de Diciembre de 2021
PESOS</t>
  </si>
  <si>
    <t>Subejercicio ( e)</t>
  </si>
  <si>
    <t>I. Gasto No Etiquetado</t>
  </si>
  <si>
    <t>(I=A+B+C+D+E+F+G+H)</t>
  </si>
  <si>
    <t>0101 DESPACHO DE LA DIRECCIÓN GENERAL</t>
  </si>
  <si>
    <t>0102 COORDINACIÓN ADMINISTRATIVA</t>
  </si>
  <si>
    <t>0103 COORDINACIÓN DE ASUNTOS JURÍDICOS</t>
  </si>
  <si>
    <t>0104 DIRECCIÓN DE VINCULACIÓN, RIESGOS Y POLÍ</t>
  </si>
  <si>
    <t>0105 DIRECCIÓN DE GESTIÓN E INNOVACIÓN TECNOL</t>
  </si>
  <si>
    <t>0106 ÓRGANO INTERNO DE CONTROL</t>
  </si>
  <si>
    <t>II. Gasto Etiquetado</t>
  </si>
  <si>
    <t>(II=A+B+C+D+E+F+G+H)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</si>
</sst>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0">
    <xf numFmtId="0" fontId="0" fillId="0" borderId="0"/>
    <xf numFmtId="0" fontId="4" fillId="0" borderId="0"/>
    <xf numFmtId="0" fontId="5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6" fontId="7" fillId="0" borderId="0"/>
    <xf numFmtId="0" fontId="6" fillId="2" borderId="7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9" fillId="3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10" fillId="3" borderId="8" applyNumberFormat="0" applyProtection="0">
      <alignment horizontal="left" vertical="center" inden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7" fillId="34" borderId="0" applyNumberFormat="0" applyBorder="0" applyAlignment="0" applyProtection="0"/>
    <xf numFmtId="0" fontId="15" fillId="4" borderId="0" applyNumberFormat="0" applyBorder="0" applyAlignment="0" applyProtection="0"/>
    <xf numFmtId="0" fontId="28" fillId="35" borderId="17" applyNumberFormat="0" applyAlignment="0" applyProtection="0"/>
    <xf numFmtId="0" fontId="20" fillId="8" borderId="12" applyNumberFormat="0" applyAlignment="0" applyProtection="0"/>
    <xf numFmtId="0" fontId="29" fillId="36" borderId="18" applyNumberFormat="0" applyAlignment="0" applyProtection="0"/>
    <xf numFmtId="0" fontId="22" fillId="9" borderId="15" applyNumberFormat="0" applyAlignment="0" applyProtection="0"/>
    <xf numFmtId="0" fontId="30" fillId="0" borderId="19" applyNumberFormat="0" applyFill="0" applyAlignment="0" applyProtection="0"/>
    <xf numFmtId="0" fontId="21" fillId="0" borderId="14" applyNumberFormat="0" applyFill="0" applyAlignment="0" applyProtection="0"/>
    <xf numFmtId="0" fontId="12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2" fillId="37" borderId="17" applyNumberFormat="0" applyAlignment="0" applyProtection="0"/>
    <xf numFmtId="0" fontId="18" fillId="7" borderId="12" applyNumberFormat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38" borderId="0" applyNumberFormat="0" applyBorder="0" applyAlignment="0" applyProtection="0"/>
    <xf numFmtId="0" fontId="16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8" fillId="37" borderId="0" applyNumberFormat="0" applyBorder="0" applyAlignment="0" applyProtection="0"/>
    <xf numFmtId="0" fontId="17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7" fillId="39" borderId="20" applyNumberFormat="0" applyFont="0" applyAlignment="0" applyProtection="0"/>
    <xf numFmtId="0" fontId="7" fillId="39" borderId="20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7" fillId="39" borderId="20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35" borderId="21" applyNumberFormat="0" applyAlignment="0" applyProtection="0"/>
    <xf numFmtId="0" fontId="19" fillId="8" borderId="13" applyNumberFormat="0" applyAlignment="0" applyProtection="0"/>
    <xf numFmtId="4" fontId="9" fillId="40" borderId="8" applyNumberFormat="0" applyProtection="0">
      <alignment vertical="center"/>
    </xf>
    <xf numFmtId="4" fontId="9" fillId="40" borderId="8" applyNumberFormat="0" applyProtection="0">
      <alignment vertical="center"/>
    </xf>
    <xf numFmtId="4" fontId="41" fillId="41" borderId="8" applyNumberFormat="0" applyProtection="0">
      <alignment horizontal="center" vertical="center" wrapText="1"/>
    </xf>
    <xf numFmtId="4" fontId="42" fillId="40" borderId="8" applyNumberFormat="0" applyProtection="0">
      <alignment vertical="center"/>
    </xf>
    <xf numFmtId="4" fontId="42" fillId="40" borderId="8" applyNumberFormat="0" applyProtection="0">
      <alignment vertical="center"/>
    </xf>
    <xf numFmtId="4" fontId="43" fillId="42" borderId="8" applyNumberFormat="0" applyProtection="0">
      <alignment horizontal="center" vertical="center" wrapText="1"/>
    </xf>
    <xf numFmtId="4" fontId="9" fillId="40" borderId="8" applyNumberFormat="0" applyProtection="0">
      <alignment horizontal="left" vertical="center" indent="1"/>
    </xf>
    <xf numFmtId="4" fontId="9" fillId="40" borderId="8" applyNumberFormat="0" applyProtection="0">
      <alignment horizontal="left" vertical="center" indent="1"/>
    </xf>
    <xf numFmtId="4" fontId="44" fillId="41" borderId="8" applyNumberFormat="0" applyProtection="0">
      <alignment horizontal="left" vertical="center" wrapText="1"/>
    </xf>
    <xf numFmtId="0" fontId="9" fillId="40" borderId="8" applyNumberFormat="0" applyProtection="0">
      <alignment horizontal="left" vertical="top" indent="1"/>
    </xf>
    <xf numFmtId="4" fontId="45" fillId="43" borderId="0" applyNumberFormat="0" applyProtection="0">
      <alignment horizontal="left" vertical="center" wrapText="1"/>
    </xf>
    <xf numFmtId="4" fontId="10" fillId="44" borderId="8" applyNumberFormat="0" applyProtection="0">
      <alignment horizontal="right" vertical="center"/>
    </xf>
    <xf numFmtId="4" fontId="10" fillId="44" borderId="8" applyNumberFormat="0" applyProtection="0">
      <alignment horizontal="right" vertical="center"/>
    </xf>
    <xf numFmtId="4" fontId="46" fillId="45" borderId="8" applyNumberFormat="0" applyProtection="0">
      <alignment horizontal="right" vertical="center"/>
    </xf>
    <xf numFmtId="4" fontId="10" fillId="46" borderId="8" applyNumberFormat="0" applyProtection="0">
      <alignment horizontal="right" vertical="center"/>
    </xf>
    <xf numFmtId="4" fontId="10" fillId="46" borderId="8" applyNumberFormat="0" applyProtection="0">
      <alignment horizontal="right" vertical="center"/>
    </xf>
    <xf numFmtId="4" fontId="46" fillId="47" borderId="8" applyNumberFormat="0" applyProtection="0">
      <alignment horizontal="right" vertical="center"/>
    </xf>
    <xf numFmtId="4" fontId="10" fillId="48" borderId="8" applyNumberFormat="0" applyProtection="0">
      <alignment horizontal="right" vertical="center"/>
    </xf>
    <xf numFmtId="4" fontId="10" fillId="48" borderId="8" applyNumberFormat="0" applyProtection="0">
      <alignment horizontal="right" vertical="center"/>
    </xf>
    <xf numFmtId="4" fontId="46" fillId="49" borderId="8" applyNumberFormat="0" applyProtection="0">
      <alignment horizontal="right" vertical="center"/>
    </xf>
    <xf numFmtId="4" fontId="10" fillId="50" borderId="8" applyNumberFormat="0" applyProtection="0">
      <alignment horizontal="right" vertical="center"/>
    </xf>
    <xf numFmtId="4" fontId="10" fillId="50" borderId="8" applyNumberFormat="0" applyProtection="0">
      <alignment horizontal="right" vertical="center"/>
    </xf>
    <xf numFmtId="4" fontId="46" fillId="51" borderId="8" applyNumberFormat="0" applyProtection="0">
      <alignment horizontal="right" vertical="center"/>
    </xf>
    <xf numFmtId="4" fontId="10" fillId="52" borderId="8" applyNumberFormat="0" applyProtection="0">
      <alignment horizontal="right" vertical="center"/>
    </xf>
    <xf numFmtId="4" fontId="10" fillId="52" borderId="8" applyNumberFormat="0" applyProtection="0">
      <alignment horizontal="right" vertical="center"/>
    </xf>
    <xf numFmtId="4" fontId="46" fillId="53" borderId="8" applyNumberFormat="0" applyProtection="0">
      <alignment horizontal="right" vertical="center"/>
    </xf>
    <xf numFmtId="4" fontId="10" fillId="41" borderId="8" applyNumberFormat="0" applyProtection="0">
      <alignment horizontal="right" vertical="center"/>
    </xf>
    <xf numFmtId="4" fontId="10" fillId="41" borderId="8" applyNumberFormat="0" applyProtection="0">
      <alignment horizontal="right" vertical="center"/>
    </xf>
    <xf numFmtId="4" fontId="46" fillId="54" borderId="8" applyNumberFormat="0" applyProtection="0">
      <alignment horizontal="right" vertical="center"/>
    </xf>
    <xf numFmtId="4" fontId="10" fillId="55" borderId="8" applyNumberFormat="0" applyProtection="0">
      <alignment horizontal="right" vertical="center"/>
    </xf>
    <xf numFmtId="4" fontId="10" fillId="55" borderId="8" applyNumberFormat="0" applyProtection="0">
      <alignment horizontal="right" vertical="center"/>
    </xf>
    <xf numFmtId="4" fontId="46" fillId="56" borderId="8" applyNumberFormat="0" applyProtection="0">
      <alignment horizontal="right" vertical="center"/>
    </xf>
    <xf numFmtId="4" fontId="10" fillId="57" borderId="8" applyNumberFormat="0" applyProtection="0">
      <alignment horizontal="right" vertical="center"/>
    </xf>
    <xf numFmtId="4" fontId="10" fillId="57" borderId="8" applyNumberFormat="0" applyProtection="0">
      <alignment horizontal="right" vertical="center"/>
    </xf>
    <xf numFmtId="4" fontId="46" fillId="58" borderId="8" applyNumberFormat="0" applyProtection="0">
      <alignment horizontal="right" vertical="center"/>
    </xf>
    <xf numFmtId="4" fontId="10" fillId="59" borderId="8" applyNumberFormat="0" applyProtection="0">
      <alignment horizontal="right" vertical="center"/>
    </xf>
    <xf numFmtId="4" fontId="10" fillId="59" borderId="8" applyNumberFormat="0" applyProtection="0">
      <alignment horizontal="right" vertical="center"/>
    </xf>
    <xf numFmtId="4" fontId="46" fillId="60" borderId="8" applyNumberFormat="0" applyProtection="0">
      <alignment horizontal="right" vertical="center"/>
    </xf>
    <xf numFmtId="4" fontId="9" fillId="61" borderId="22" applyNumberFormat="0" applyProtection="0">
      <alignment horizontal="left" vertical="center" indent="1"/>
    </xf>
    <xf numFmtId="4" fontId="9" fillId="61" borderId="22" applyNumberFormat="0" applyProtection="0">
      <alignment horizontal="left" vertical="center" indent="1"/>
    </xf>
    <xf numFmtId="4" fontId="47" fillId="61" borderId="2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0" fillId="3" borderId="8" applyNumberFormat="0" applyProtection="0">
      <alignment horizontal="right" vertical="center"/>
    </xf>
    <xf numFmtId="4" fontId="10" fillId="3" borderId="8" applyNumberFormat="0" applyProtection="0">
      <alignment horizontal="right" vertical="center"/>
    </xf>
    <xf numFmtId="4" fontId="46" fillId="65" borderId="8" applyNumberFormat="0" applyProtection="0">
      <alignment horizontal="right" vertical="center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4" fontId="10" fillId="67" borderId="8" applyNumberFormat="0" applyProtection="0">
      <alignment vertical="center"/>
    </xf>
    <xf numFmtId="4" fontId="10" fillId="67" borderId="8" applyNumberFormat="0" applyProtection="0">
      <alignment vertical="center"/>
    </xf>
    <xf numFmtId="4" fontId="46" fillId="68" borderId="8" applyNumberFormat="0" applyProtection="0">
      <alignment vertical="center"/>
    </xf>
    <xf numFmtId="4" fontId="49" fillId="67" borderId="8" applyNumberFormat="0" applyProtection="0">
      <alignment vertical="center"/>
    </xf>
    <xf numFmtId="4" fontId="49" fillId="67" borderId="8" applyNumberFormat="0" applyProtection="0">
      <alignment vertical="center"/>
    </xf>
    <xf numFmtId="4" fontId="50" fillId="68" borderId="8" applyNumberFormat="0" applyProtection="0">
      <alignment vertical="center"/>
    </xf>
    <xf numFmtId="4" fontId="10" fillId="67" borderId="8" applyNumberFormat="0" applyProtection="0">
      <alignment horizontal="left" vertical="center" indent="1"/>
    </xf>
    <xf numFmtId="4" fontId="10" fillId="67" borderId="8" applyNumberFormat="0" applyProtection="0">
      <alignment horizontal="left" vertical="center" indent="1"/>
    </xf>
    <xf numFmtId="4" fontId="48" fillId="65" borderId="23" applyNumberFormat="0" applyProtection="0">
      <alignment horizontal="left" vertical="center" indent="1"/>
    </xf>
    <xf numFmtId="0" fontId="10" fillId="67" borderId="8" applyNumberFormat="0" applyProtection="0">
      <alignment horizontal="left" vertical="top" indent="1"/>
    </xf>
    <xf numFmtId="4" fontId="10" fillId="62" borderId="8" applyNumberFormat="0" applyProtection="0">
      <alignment horizontal="right" vertical="center"/>
    </xf>
    <xf numFmtId="4" fontId="10" fillId="62" borderId="8" applyNumberFormat="0" applyProtection="0">
      <alignment horizontal="right" vertical="center"/>
    </xf>
    <xf numFmtId="4" fontId="51" fillId="43" borderId="24" applyNumberFormat="0" applyProtection="0">
      <alignment horizontal="center" vertical="center" wrapText="1"/>
    </xf>
    <xf numFmtId="4" fontId="49" fillId="62" borderId="8" applyNumberFormat="0" applyProtection="0">
      <alignment horizontal="right" vertical="center"/>
    </xf>
    <xf numFmtId="4" fontId="49" fillId="62" borderId="8" applyNumberFormat="0" applyProtection="0">
      <alignment horizontal="right" vertical="center"/>
    </xf>
    <xf numFmtId="4" fontId="50" fillId="68" borderId="8" applyNumberFormat="0" applyProtection="0">
      <alignment horizontal="center" vertical="center" wrapText="1"/>
    </xf>
    <xf numFmtId="4" fontId="10" fillId="3" borderId="8" applyNumberFormat="0" applyProtection="0">
      <alignment horizontal="left" vertical="center" indent="1"/>
    </xf>
    <xf numFmtId="4" fontId="10" fillId="3" borderId="8" applyNumberFormat="0" applyProtection="0">
      <alignment horizontal="left" vertical="center" indent="1"/>
    </xf>
    <xf numFmtId="4" fontId="52" fillId="69" borderId="24" applyNumberFormat="0" applyProtection="0">
      <alignment horizontal="left" vertical="center" wrapText="1"/>
    </xf>
    <xf numFmtId="0" fontId="10" fillId="3" borderId="8" applyNumberFormat="0" applyProtection="0">
      <alignment horizontal="left" vertical="top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4" fillId="62" borderId="8" applyNumberFormat="0" applyProtection="0">
      <alignment horizontal="right" vertical="center"/>
    </xf>
    <xf numFmtId="4" fontId="54" fillId="62" borderId="8" applyNumberFormat="0" applyProtection="0">
      <alignment horizontal="right" vertical="center"/>
    </xf>
    <xf numFmtId="4" fontId="55" fillId="68" borderId="8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13" fillId="0" borderId="10" applyNumberFormat="0" applyFill="0" applyAlignment="0" applyProtection="0"/>
    <xf numFmtId="0" fontId="31" fillId="0" borderId="27" applyNumberFormat="0" applyFill="0" applyAlignment="0" applyProtection="0"/>
    <xf numFmtId="0" fontId="14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1" fillId="0" borderId="16" applyNumberFormat="0" applyFill="0" applyAlignment="0" applyProtection="0"/>
    <xf numFmtId="0" fontId="33" fillId="0" borderId="28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</cellStyleXfs>
  <cellXfs count="20">
    <xf numFmtId="0" fontId="0" fillId="0" borderId="0" xfId="0"/>
    <xf numFmtId="0" fontId="25" fillId="71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26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2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5" fillId="71" borderId="4" xfId="0" applyFont="1" applyFill="1" applyBorder="1" applyAlignment="1">
      <alignment horizontal="center" vertical="center" wrapText="1"/>
    </xf>
    <xf numFmtId="0" fontId="25" fillId="71" borderId="6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justify" vertical="center" wrapText="1"/>
    </xf>
    <xf numFmtId="0" fontId="26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 applyProtection="1">
      <alignment vertical="center"/>
      <protection locked="0"/>
    </xf>
    <xf numFmtId="0" fontId="25" fillId="71" borderId="2" xfId="0" applyFont="1" applyFill="1" applyBorder="1" applyAlignment="1">
      <alignment horizontal="center" vertical="center" wrapText="1"/>
    </xf>
    <xf numFmtId="0" fontId="25" fillId="71" borderId="3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5" fillId="71" borderId="3" xfId="0" applyFont="1" applyFill="1" applyBorder="1" applyAlignment="1">
      <alignment horizontal="center" vertical="center" wrapText="1"/>
    </xf>
    <xf numFmtId="0" fontId="25" fillId="71" borderId="1" xfId="0" applyFont="1" applyFill="1" applyBorder="1" applyAlignment="1">
      <alignment horizontal="center" vertical="center" wrapText="1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showGridLines="0" tabSelected="1" zoomScale="80" zoomScaleNormal="80" workbookViewId="0">
      <pane ySplit="8" topLeftCell="A9" activePane="bottomLeft" state="frozen"/>
      <selection pane="bottomLeft" activeCell="E7" sqref="E7:F12"/>
    </sheetView>
  </sheetViews>
  <sheetFormatPr baseColWidth="10" defaultRowHeight="15" x14ac:dyDescent="0.25"/>
  <cols>
    <col min="1" max="1" width="51.28515625" customWidth="1"/>
    <col min="2" max="6" width="15.140625" bestFit="1" customWidth="1"/>
    <col min="7" max="7" width="14.42578125" customWidth="1"/>
  </cols>
  <sheetData>
    <row r="1" spans="1:7" ht="53.25" customHeight="1" x14ac:dyDescent="0.25">
      <c r="A1" s="17" t="s">
        <v>5</v>
      </c>
      <c r="B1" s="17"/>
      <c r="C1" s="17"/>
      <c r="D1" s="17"/>
      <c r="E1" s="17"/>
      <c r="F1" s="17"/>
      <c r="G1" s="17"/>
    </row>
    <row r="2" spans="1:7" ht="43.5" customHeight="1" x14ac:dyDescent="0.25">
      <c r="A2" s="15" t="s">
        <v>16</v>
      </c>
      <c r="B2" s="16"/>
      <c r="C2" s="16"/>
      <c r="D2" s="16"/>
      <c r="E2" s="16"/>
      <c r="F2" s="16"/>
      <c r="G2" s="18"/>
    </row>
    <row r="3" spans="1:7" x14ac:dyDescent="0.25">
      <c r="A3" s="9"/>
      <c r="B3" s="19" t="s">
        <v>1</v>
      </c>
      <c r="C3" s="19"/>
      <c r="D3" s="19"/>
      <c r="E3" s="19"/>
      <c r="F3" s="19"/>
      <c r="G3" s="9"/>
    </row>
    <row r="4" spans="1:7" ht="22.5" x14ac:dyDescent="0.25">
      <c r="A4" s="10" t="s">
        <v>0</v>
      </c>
      <c r="B4" s="1" t="s">
        <v>2</v>
      </c>
      <c r="C4" s="1" t="s">
        <v>6</v>
      </c>
      <c r="D4" s="1" t="s">
        <v>7</v>
      </c>
      <c r="E4" s="1" t="s">
        <v>3</v>
      </c>
      <c r="F4" s="1" t="s">
        <v>8</v>
      </c>
      <c r="G4" s="10" t="s">
        <v>17</v>
      </c>
    </row>
    <row r="5" spans="1:7" x14ac:dyDescent="0.25">
      <c r="A5" s="11" t="s">
        <v>18</v>
      </c>
      <c r="B5" s="2"/>
      <c r="C5" s="2"/>
      <c r="D5" s="2"/>
      <c r="E5" s="2"/>
      <c r="F5" s="2"/>
      <c r="G5" s="2"/>
    </row>
    <row r="6" spans="1:7" x14ac:dyDescent="0.25">
      <c r="A6" s="12" t="s">
        <v>19</v>
      </c>
      <c r="B6" s="3">
        <f>SUM(B7:B14)</f>
        <v>18166409.02</v>
      </c>
      <c r="C6" s="3">
        <f t="shared" ref="C6:G6" si="0">SUM(C7:C14)</f>
        <v>26412.779999999992</v>
      </c>
      <c r="D6" s="3">
        <f t="shared" si="0"/>
        <v>18192821.800000004</v>
      </c>
      <c r="E6" s="3">
        <f t="shared" si="0"/>
        <v>12033451.209999999</v>
      </c>
      <c r="F6" s="3">
        <f t="shared" si="0"/>
        <v>12007884.34</v>
      </c>
      <c r="G6" s="3">
        <f t="shared" si="0"/>
        <v>6159370.5899999999</v>
      </c>
    </row>
    <row r="7" spans="1:7" x14ac:dyDescent="0.25">
      <c r="A7" s="13" t="s">
        <v>20</v>
      </c>
      <c r="B7" s="4">
        <v>9699426.4000000004</v>
      </c>
      <c r="C7" s="14">
        <v>-231149.59</v>
      </c>
      <c r="D7" s="4">
        <f>B7+C7</f>
        <v>9468276.8100000005</v>
      </c>
      <c r="E7" s="14">
        <v>6652809.2300000004</v>
      </c>
      <c r="F7" s="14">
        <v>6649333.2300000004</v>
      </c>
      <c r="G7" s="4">
        <f>D7-E7</f>
        <v>2815467.58</v>
      </c>
    </row>
    <row r="8" spans="1:7" x14ac:dyDescent="0.25">
      <c r="A8" s="13" t="s">
        <v>21</v>
      </c>
      <c r="B8" s="4">
        <v>2559800.62</v>
      </c>
      <c r="C8" s="14">
        <v>253398.11</v>
      </c>
      <c r="D8" s="4">
        <f t="shared" ref="D8:D14" si="1">B8+C8</f>
        <v>2813198.73</v>
      </c>
      <c r="E8" s="14">
        <v>1941725.29</v>
      </c>
      <c r="F8" s="14">
        <v>1919893.29</v>
      </c>
      <c r="G8" s="4">
        <f t="shared" ref="G8:G14" si="2">D8-E8</f>
        <v>871473.44</v>
      </c>
    </row>
    <row r="9" spans="1:7" x14ac:dyDescent="0.25">
      <c r="A9" s="13" t="s">
        <v>22</v>
      </c>
      <c r="B9" s="4">
        <v>1085416</v>
      </c>
      <c r="C9" s="14">
        <v>6383.3</v>
      </c>
      <c r="D9" s="4">
        <f t="shared" si="1"/>
        <v>1091799.3</v>
      </c>
      <c r="E9" s="14">
        <v>721414.07</v>
      </c>
      <c r="F9" s="14">
        <v>721414.07</v>
      </c>
      <c r="G9" s="4">
        <f t="shared" si="2"/>
        <v>370385.2300000001</v>
      </c>
    </row>
    <row r="10" spans="1:7" x14ac:dyDescent="0.25">
      <c r="A10" s="13" t="s">
        <v>23</v>
      </c>
      <c r="B10" s="4">
        <v>1729913</v>
      </c>
      <c r="C10" s="14">
        <v>83628.88</v>
      </c>
      <c r="D10" s="4">
        <f t="shared" si="1"/>
        <v>1813541.88</v>
      </c>
      <c r="E10" s="14">
        <v>838971.44</v>
      </c>
      <c r="F10" s="14">
        <v>838712.57</v>
      </c>
      <c r="G10" s="4">
        <f t="shared" si="2"/>
        <v>974570.44</v>
      </c>
    </row>
    <row r="11" spans="1:7" x14ac:dyDescent="0.25">
      <c r="A11" s="13" t="s">
        <v>24</v>
      </c>
      <c r="B11" s="4">
        <v>1998337</v>
      </c>
      <c r="C11" s="14">
        <v>-77884.13</v>
      </c>
      <c r="D11" s="4">
        <f t="shared" si="1"/>
        <v>1920452.87</v>
      </c>
      <c r="E11" s="14">
        <v>1162513.81</v>
      </c>
      <c r="F11" s="14">
        <v>1162513.81</v>
      </c>
      <c r="G11" s="4">
        <f t="shared" si="2"/>
        <v>757939.06</v>
      </c>
    </row>
    <row r="12" spans="1:7" x14ac:dyDescent="0.25">
      <c r="A12" s="13" t="s">
        <v>25</v>
      </c>
      <c r="B12" s="4">
        <v>1093516</v>
      </c>
      <c r="C12" s="14">
        <v>-7963.79</v>
      </c>
      <c r="D12" s="4">
        <f t="shared" si="1"/>
        <v>1085552.21</v>
      </c>
      <c r="E12" s="14">
        <v>716017.37</v>
      </c>
      <c r="F12" s="14">
        <v>716017.37</v>
      </c>
      <c r="G12" s="4">
        <f t="shared" si="2"/>
        <v>369534.83999999997</v>
      </c>
    </row>
    <row r="13" spans="1:7" x14ac:dyDescent="0.25">
      <c r="A13" s="13" t="s">
        <v>15</v>
      </c>
      <c r="B13" s="4"/>
      <c r="C13" s="4"/>
      <c r="D13" s="4">
        <f t="shared" si="1"/>
        <v>0</v>
      </c>
      <c r="E13" s="4"/>
      <c r="F13" s="4"/>
      <c r="G13" s="4">
        <f t="shared" si="2"/>
        <v>0</v>
      </c>
    </row>
    <row r="14" spans="1:7" x14ac:dyDescent="0.25">
      <c r="A14" s="13"/>
      <c r="B14" s="4"/>
      <c r="C14" s="4"/>
      <c r="D14" s="4">
        <f t="shared" si="1"/>
        <v>0</v>
      </c>
      <c r="E14" s="4"/>
      <c r="F14" s="4"/>
      <c r="G14" s="4">
        <f t="shared" si="2"/>
        <v>0</v>
      </c>
    </row>
    <row r="15" spans="1:7" x14ac:dyDescent="0.25">
      <c r="A15" s="13"/>
      <c r="B15" s="4"/>
      <c r="C15" s="4"/>
      <c r="D15" s="4"/>
      <c r="E15" s="4"/>
      <c r="F15" s="4"/>
      <c r="G15" s="4"/>
    </row>
    <row r="16" spans="1:7" x14ac:dyDescent="0.25">
      <c r="A16" s="6" t="s">
        <v>26</v>
      </c>
      <c r="B16" s="4"/>
      <c r="C16" s="4"/>
      <c r="D16" s="4"/>
      <c r="E16" s="4"/>
      <c r="F16" s="4"/>
      <c r="G16" s="4"/>
    </row>
    <row r="17" spans="1:7" x14ac:dyDescent="0.25">
      <c r="A17" s="6" t="s">
        <v>27</v>
      </c>
      <c r="B17" s="3">
        <f>SUM(B18:B25)</f>
        <v>0</v>
      </c>
      <c r="C17" s="3">
        <f t="shared" ref="C17:G17" si="3">SUM(C18:C25)</f>
        <v>0</v>
      </c>
      <c r="D17" s="3">
        <f t="shared" si="3"/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</row>
    <row r="18" spans="1:7" x14ac:dyDescent="0.25">
      <c r="A18" s="13" t="s">
        <v>9</v>
      </c>
      <c r="B18" s="4"/>
      <c r="C18" s="4"/>
      <c r="D18" s="4">
        <f>B18+C18</f>
        <v>0</v>
      </c>
      <c r="E18" s="4"/>
      <c r="F18" s="4"/>
      <c r="G18" s="4">
        <f t="shared" ref="G18:G25" si="4">D18-E18</f>
        <v>0</v>
      </c>
    </row>
    <row r="19" spans="1:7" x14ac:dyDescent="0.25">
      <c r="A19" s="13" t="s">
        <v>10</v>
      </c>
      <c r="B19" s="4"/>
      <c r="C19" s="4"/>
      <c r="D19" s="4">
        <f t="shared" ref="D19:D25" si="5">B19+C19</f>
        <v>0</v>
      </c>
      <c r="E19" s="4"/>
      <c r="F19" s="4"/>
      <c r="G19" s="4">
        <f t="shared" si="4"/>
        <v>0</v>
      </c>
    </row>
    <row r="20" spans="1:7" x14ac:dyDescent="0.25">
      <c r="A20" s="13" t="s">
        <v>11</v>
      </c>
      <c r="B20" s="4"/>
      <c r="C20" s="4"/>
      <c r="D20" s="4">
        <f t="shared" si="5"/>
        <v>0</v>
      </c>
      <c r="E20" s="4"/>
      <c r="F20" s="4"/>
      <c r="G20" s="4">
        <f t="shared" si="4"/>
        <v>0</v>
      </c>
    </row>
    <row r="21" spans="1:7" x14ac:dyDescent="0.25">
      <c r="A21" s="13" t="s">
        <v>12</v>
      </c>
      <c r="B21" s="4"/>
      <c r="C21" s="4"/>
      <c r="D21" s="4">
        <f t="shared" si="5"/>
        <v>0</v>
      </c>
      <c r="E21" s="4"/>
      <c r="F21" s="4"/>
      <c r="G21" s="4">
        <f t="shared" si="4"/>
        <v>0</v>
      </c>
    </row>
    <row r="22" spans="1:7" x14ac:dyDescent="0.25">
      <c r="A22" s="13" t="s">
        <v>13</v>
      </c>
      <c r="B22" s="4"/>
      <c r="C22" s="4"/>
      <c r="D22" s="4">
        <f t="shared" si="5"/>
        <v>0</v>
      </c>
      <c r="E22" s="4"/>
      <c r="F22" s="4"/>
      <c r="G22" s="4">
        <f t="shared" si="4"/>
        <v>0</v>
      </c>
    </row>
    <row r="23" spans="1:7" x14ac:dyDescent="0.25">
      <c r="A23" s="13" t="s">
        <v>14</v>
      </c>
      <c r="B23" s="4"/>
      <c r="C23" s="4"/>
      <c r="D23" s="4">
        <f t="shared" si="5"/>
        <v>0</v>
      </c>
      <c r="E23" s="4"/>
      <c r="F23" s="4"/>
      <c r="G23" s="4">
        <f t="shared" si="4"/>
        <v>0</v>
      </c>
    </row>
    <row r="24" spans="1:7" x14ac:dyDescent="0.25">
      <c r="A24" s="13" t="s">
        <v>15</v>
      </c>
      <c r="B24" s="4"/>
      <c r="C24" s="4"/>
      <c r="D24" s="4">
        <f t="shared" si="5"/>
        <v>0</v>
      </c>
      <c r="E24" s="4"/>
      <c r="F24" s="4"/>
      <c r="G24" s="4">
        <f t="shared" si="4"/>
        <v>0</v>
      </c>
    </row>
    <row r="25" spans="1:7" x14ac:dyDescent="0.25">
      <c r="A25" s="13"/>
      <c r="B25" s="4"/>
      <c r="C25" s="4"/>
      <c r="D25" s="4">
        <f t="shared" si="5"/>
        <v>0</v>
      </c>
      <c r="E25" s="4"/>
      <c r="F25" s="4"/>
      <c r="G25" s="4">
        <f t="shared" si="4"/>
        <v>0</v>
      </c>
    </row>
    <row r="26" spans="1:7" x14ac:dyDescent="0.25">
      <c r="A26" s="7"/>
      <c r="B26" s="4"/>
      <c r="C26" s="4"/>
      <c r="D26" s="4"/>
      <c r="E26" s="4"/>
      <c r="F26" s="4"/>
      <c r="G26" s="4"/>
    </row>
    <row r="27" spans="1:7" x14ac:dyDescent="0.25">
      <c r="A27" s="12" t="s">
        <v>4</v>
      </c>
      <c r="B27" s="3">
        <f>B6+B17</f>
        <v>18166409.02</v>
      </c>
      <c r="C27" s="3">
        <f t="shared" ref="C27:G27" si="6">C6+C17</f>
        <v>26412.779999999992</v>
      </c>
      <c r="D27" s="3">
        <f t="shared" si="6"/>
        <v>18192821.800000004</v>
      </c>
      <c r="E27" s="3">
        <f t="shared" si="6"/>
        <v>12033451.209999999</v>
      </c>
      <c r="F27" s="3">
        <f t="shared" si="6"/>
        <v>12007884.34</v>
      </c>
      <c r="G27" s="3">
        <f t="shared" si="6"/>
        <v>6159370.5899999999</v>
      </c>
    </row>
    <row r="28" spans="1:7" x14ac:dyDescent="0.25">
      <c r="A28" s="8"/>
      <c r="B28" s="5"/>
      <c r="C28" s="5"/>
      <c r="D28" s="5"/>
      <c r="E28" s="5"/>
      <c r="F28" s="5"/>
      <c r="G28" s="5"/>
    </row>
  </sheetData>
  <mergeCells count="3">
    <mergeCell ref="A1:G1"/>
    <mergeCell ref="A2:G2"/>
    <mergeCell ref="B3:F3"/>
  </mergeCells>
  <dataValidations count="1">
    <dataValidation type="decimal" allowBlank="1" showInputMessage="1" showErrorMessage="1" sqref="C7:C12 E7:F12" xr:uid="{0EA4EB05-CE2B-482E-BA1F-0760C8DC3FB8}">
      <formula1>-1.79769313486231E+100</formula1>
      <formula2>1.79769313486231E+100</formula2>
    </dataValidation>
  </dataValidations>
  <pageMargins left="0.25" right="0.25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2022-01-25T17:50:31Z</dcterms:modified>
</cp:coreProperties>
</file>