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Patricia Gomez A\Desktop\EF SESEA\Estados Financieros Contables\EF Excel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12" i="6" s="1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29" i="6"/>
  <c r="H21" i="6"/>
  <c r="H18" i="6"/>
  <c r="H16" i="6"/>
  <c r="H11" i="6"/>
  <c r="H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23" i="6" l="1"/>
  <c r="H23" i="6" s="1"/>
  <c r="C77" i="6"/>
  <c r="G77" i="6"/>
  <c r="E13" i="6"/>
  <c r="H13" i="6"/>
  <c r="F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<sst xmlns="http://schemas.openxmlformats.org/spreadsheetml/2006/main" count="85" uniqueCount="85">
  <si>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</si>
  <si>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</si>
  <si>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</si>
  <si>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</si>
  <si>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</si>
  <si>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</si>
  <si>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</si>
  <si>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</si>
  <si>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</si>
  <si>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</si>
  <si>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</si>
  <si>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</si>
  <si>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</si>
  <si>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</si>
  <si>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</si>
  <si>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</si>
  <si>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</si>
  <si>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</si>
  <si>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</si>
  <si>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</si>
  <si>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</si>
  <si>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</si>
  <si>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</si>
  <si>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</si>
  <si>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</si>
  <si>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</si>
  <si>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</si>
  <si>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</si>
  <si>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</si>
  <si>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</si>
  <si>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</si>
  <si>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</si>
  <si>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</si>
  <si>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</si>
  <si>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</si>
  <si>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</si>
  <si>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</si>
  <si>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</si>
  <si>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</si>
  <si>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</si>
  <si>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</si>
  <si>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</si>
  <si>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</si>
  <si>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</si>
  <si>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</si>
  <si>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</si>
  <si>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</si>
  <si>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</si>
  <si>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</si>
  <si>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</si>
  <si>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</si>
  <si>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</si>
  <si>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</si>
  <si>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</si>
  <si>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</si>
  <si>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</si>
  <si>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</si>
  <si>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</si>
  <si>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</si>
  <si>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</si>
  <si>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</si>
  <si>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</si>
  <si>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</si>
  <si>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</si>
  <si>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</si>
  <si>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</si>
  <si>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</si>
  <si>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</si>
  <si>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</si>
  <si>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</si>
  <si>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</si>
  <si>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</si>
  <si>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</si>
  <si>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</si>
  <si>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</si>
  <si>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</si>
  <si>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</si>
  <si>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</si>
  <si>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</si>
  <si>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</si>
  <si>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</si>
  <si>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</si>
  <si>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</si>
  <si>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</si>
  <si>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Secretaría Ejecutiva del Sistema Estatal Anticorrupción de Guanajuato
Estado Analítico del Ejercicio del Presupuesto de Egresos
Clasificación por Objeto del Gasto (Capítulo y Concepto)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</si>
</sst>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4" fontId="6" fillId="0" borderId="0" xfId="8" applyNumberFormat="1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83</xdr:row>
      <xdr:rowOff>28575</xdr:rowOff>
    </xdr:from>
    <xdr:to>
      <xdr:col>9</xdr:col>
      <xdr:colOff>514350</xdr:colOff>
      <xdr:row>89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544425"/>
          <a:ext cx="111347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tabSelected="1" workbookViewId="0">
      <selection sqref="A1:H8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0" t="s">
        <v>84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9</v>
      </c>
      <c r="B2" s="26"/>
      <c r="C2" s="20" t="s">
        <v>15</v>
      </c>
      <c r="D2" s="21"/>
      <c r="E2" s="21"/>
      <c r="F2" s="21"/>
      <c r="G2" s="22"/>
      <c r="H2" s="23" t="s">
        <v>14</v>
      </c>
    </row>
    <row r="3" spans="1:8" ht="24.95" customHeight="1" x14ac:dyDescent="0.2">
      <c r="A3" s="27"/>
      <c r="B3" s="28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4"/>
    </row>
    <row r="4" spans="1:8" x14ac:dyDescent="0.2">
      <c r="A4" s="29"/>
      <c r="B4" s="30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8743478</v>
      </c>
      <c r="D5" s="13">
        <f>SUM(D6:D12)</f>
        <v>236542.83</v>
      </c>
      <c r="E5" s="13">
        <f>C5+D5</f>
        <v>8980020.8300000001</v>
      </c>
      <c r="F5" s="13">
        <f>SUM(F6:F12)</f>
        <v>4860760.6899999995</v>
      </c>
      <c r="G5" s="13">
        <f>SUM(G6:G12)</f>
        <v>4860760.6899999995</v>
      </c>
      <c r="H5" s="13">
        <f>E5-F5</f>
        <v>4119260.1400000006</v>
      </c>
    </row>
    <row r="6" spans="1:8" x14ac:dyDescent="0.2">
      <c r="A6" s="9">
        <v>1100</v>
      </c>
      <c r="B6" s="6" t="s">
        <v>25</v>
      </c>
      <c r="C6" s="8">
        <v>2219556</v>
      </c>
      <c r="D6" s="8">
        <v>9479</v>
      </c>
      <c r="E6" s="8">
        <f t="shared" ref="E6:E69" si="0">C6+D6</f>
        <v>2229035</v>
      </c>
      <c r="F6" s="8">
        <v>1285284.3799999999</v>
      </c>
      <c r="G6" s="8">
        <v>1285284.3799999999</v>
      </c>
      <c r="H6" s="8">
        <f t="shared" ref="H6:H69" si="1">E6-F6</f>
        <v>943750.62000000011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3026961</v>
      </c>
      <c r="D8" s="8">
        <v>27671</v>
      </c>
      <c r="E8" s="8">
        <f t="shared" si="0"/>
        <v>3054632</v>
      </c>
      <c r="F8" s="8">
        <v>1511013.89</v>
      </c>
      <c r="G8" s="8">
        <v>1511013.89</v>
      </c>
      <c r="H8" s="8">
        <f t="shared" si="1"/>
        <v>1543618.11</v>
      </c>
    </row>
    <row r="9" spans="1:8" x14ac:dyDescent="0.2">
      <c r="A9" s="9">
        <v>1400</v>
      </c>
      <c r="B9" s="6" t="s">
        <v>1</v>
      </c>
      <c r="C9" s="8">
        <v>763616</v>
      </c>
      <c r="D9" s="8">
        <v>44382.53</v>
      </c>
      <c r="E9" s="8">
        <f t="shared" si="0"/>
        <v>807998.53</v>
      </c>
      <c r="F9" s="8">
        <v>412003.55</v>
      </c>
      <c r="G9" s="8">
        <v>412003.55</v>
      </c>
      <c r="H9" s="8">
        <f t="shared" si="1"/>
        <v>395994.98000000004</v>
      </c>
    </row>
    <row r="10" spans="1:8" x14ac:dyDescent="0.2">
      <c r="A10" s="9">
        <v>1500</v>
      </c>
      <c r="B10" s="6" t="s">
        <v>28</v>
      </c>
      <c r="C10" s="8">
        <v>2728212</v>
      </c>
      <c r="D10" s="8">
        <v>154909.29999999999</v>
      </c>
      <c r="E10" s="8">
        <f t="shared" si="0"/>
        <v>2883121.3</v>
      </c>
      <c r="F10" s="8">
        <v>1650416.71</v>
      </c>
      <c r="G10" s="8">
        <v>1650416.71</v>
      </c>
      <c r="H10" s="8">
        <f t="shared" si="1"/>
        <v>1232704.5899999999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5133</v>
      </c>
      <c r="D12" s="8">
        <v>101</v>
      </c>
      <c r="E12" s="8">
        <f t="shared" si="0"/>
        <v>5234</v>
      </c>
      <c r="F12" s="8">
        <v>2042.16</v>
      </c>
      <c r="G12" s="8">
        <v>2042.16</v>
      </c>
      <c r="H12" s="8">
        <f t="shared" si="1"/>
        <v>3191.84</v>
      </c>
    </row>
    <row r="13" spans="1:8" x14ac:dyDescent="0.2">
      <c r="A13" s="10" t="s">
        <v>17</v>
      </c>
      <c r="B13" s="2"/>
      <c r="C13" s="14">
        <f>SUM(C14:C22)</f>
        <v>414500</v>
      </c>
      <c r="D13" s="14">
        <f>SUM(D14:D22)</f>
        <v>-38205</v>
      </c>
      <c r="E13" s="14">
        <f t="shared" si="0"/>
        <v>376295</v>
      </c>
      <c r="F13" s="14">
        <f>SUM(F14:F22)</f>
        <v>156165.62</v>
      </c>
      <c r="G13" s="14">
        <f>SUM(G14:G22)</f>
        <v>156165.62</v>
      </c>
      <c r="H13" s="14">
        <f t="shared" si="1"/>
        <v>220129.38</v>
      </c>
    </row>
    <row r="14" spans="1:8" x14ac:dyDescent="0.2">
      <c r="A14" s="9">
        <v>2100</v>
      </c>
      <c r="B14" s="6" t="s">
        <v>30</v>
      </c>
      <c r="C14" s="8">
        <v>182000</v>
      </c>
      <c r="D14" s="8">
        <v>0</v>
      </c>
      <c r="E14" s="8">
        <f t="shared" si="0"/>
        <v>182000</v>
      </c>
      <c r="F14" s="8">
        <v>120632.83</v>
      </c>
      <c r="G14" s="8">
        <v>120632.83</v>
      </c>
      <c r="H14" s="8">
        <f t="shared" si="1"/>
        <v>61367.17</v>
      </c>
    </row>
    <row r="15" spans="1:8" x14ac:dyDescent="0.2">
      <c r="A15" s="9">
        <v>2200</v>
      </c>
      <c r="B15" s="6" t="s">
        <v>31</v>
      </c>
      <c r="C15" s="8">
        <v>35000</v>
      </c>
      <c r="D15" s="8">
        <v>-8355</v>
      </c>
      <c r="E15" s="8">
        <f t="shared" si="0"/>
        <v>26645</v>
      </c>
      <c r="F15" s="8">
        <v>4096.3</v>
      </c>
      <c r="G15" s="8">
        <v>4096.3</v>
      </c>
      <c r="H15" s="8">
        <f t="shared" si="1"/>
        <v>22548.7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20000</v>
      </c>
      <c r="D17" s="8">
        <v>-6800</v>
      </c>
      <c r="E17" s="8">
        <f t="shared" si="0"/>
        <v>13200</v>
      </c>
      <c r="F17" s="8">
        <v>11784.32</v>
      </c>
      <c r="G17" s="8">
        <v>11784.32</v>
      </c>
      <c r="H17" s="8">
        <f t="shared" si="1"/>
        <v>1415.6800000000003</v>
      </c>
    </row>
    <row r="18" spans="1:8" x14ac:dyDescent="0.2">
      <c r="A18" s="9">
        <v>2500</v>
      </c>
      <c r="B18" s="6" t="s">
        <v>34</v>
      </c>
      <c r="C18" s="8">
        <v>7000</v>
      </c>
      <c r="D18" s="8">
        <v>300</v>
      </c>
      <c r="E18" s="8">
        <f t="shared" si="0"/>
        <v>7300</v>
      </c>
      <c r="F18" s="8">
        <v>3675.54</v>
      </c>
      <c r="G18" s="8">
        <v>3675.54</v>
      </c>
      <c r="H18" s="8">
        <f t="shared" si="1"/>
        <v>3624.46</v>
      </c>
    </row>
    <row r="19" spans="1:8" x14ac:dyDescent="0.2">
      <c r="A19" s="9">
        <v>2600</v>
      </c>
      <c r="B19" s="6" t="s">
        <v>35</v>
      </c>
      <c r="C19" s="8">
        <v>108000</v>
      </c>
      <c r="D19" s="8">
        <v>-9000</v>
      </c>
      <c r="E19" s="8">
        <f t="shared" si="0"/>
        <v>99000</v>
      </c>
      <c r="F19" s="8">
        <v>11230.08</v>
      </c>
      <c r="G19" s="8">
        <v>11230.08</v>
      </c>
      <c r="H19" s="8">
        <f t="shared" si="1"/>
        <v>87769.919999999998</v>
      </c>
    </row>
    <row r="20" spans="1:8" x14ac:dyDescent="0.2">
      <c r="A20" s="9">
        <v>2700</v>
      </c>
      <c r="B20" s="6" t="s">
        <v>36</v>
      </c>
      <c r="C20" s="8">
        <v>20000</v>
      </c>
      <c r="D20" s="8">
        <v>-3800</v>
      </c>
      <c r="E20" s="8">
        <f t="shared" si="0"/>
        <v>16200</v>
      </c>
      <c r="F20" s="8">
        <v>1059.55</v>
      </c>
      <c r="G20" s="8">
        <v>1059.55</v>
      </c>
      <c r="H20" s="8">
        <f t="shared" si="1"/>
        <v>15140.45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42500</v>
      </c>
      <c r="D22" s="8">
        <v>-10550</v>
      </c>
      <c r="E22" s="8">
        <f t="shared" si="0"/>
        <v>31950</v>
      </c>
      <c r="F22" s="8">
        <v>3687</v>
      </c>
      <c r="G22" s="8">
        <v>3687</v>
      </c>
      <c r="H22" s="8">
        <f t="shared" si="1"/>
        <v>28263</v>
      </c>
    </row>
    <row r="23" spans="1:8" x14ac:dyDescent="0.2">
      <c r="A23" s="10" t="s">
        <v>18</v>
      </c>
      <c r="B23" s="2"/>
      <c r="C23" s="14">
        <f>SUM(C24:C32)</f>
        <v>9520828.4800000004</v>
      </c>
      <c r="D23" s="14">
        <f>SUM(D24:D32)</f>
        <v>-80187.94</v>
      </c>
      <c r="E23" s="14">
        <f t="shared" si="0"/>
        <v>9440640.540000001</v>
      </c>
      <c r="F23" s="14">
        <f>SUM(F24:F32)</f>
        <v>6012571.1799999997</v>
      </c>
      <c r="G23" s="14">
        <f>SUM(G24:G32)</f>
        <v>6012571.1799999997</v>
      </c>
      <c r="H23" s="14">
        <f t="shared" si="1"/>
        <v>3428069.3600000013</v>
      </c>
    </row>
    <row r="24" spans="1:8" x14ac:dyDescent="0.2">
      <c r="A24" s="9">
        <v>3100</v>
      </c>
      <c r="B24" s="6" t="s">
        <v>39</v>
      </c>
      <c r="C24" s="8">
        <v>548874.07999999996</v>
      </c>
      <c r="D24" s="8">
        <v>-12000</v>
      </c>
      <c r="E24" s="8">
        <f t="shared" si="0"/>
        <v>536874.07999999996</v>
      </c>
      <c r="F24" s="8">
        <v>39823.85</v>
      </c>
      <c r="G24" s="8">
        <v>39823.85</v>
      </c>
      <c r="H24" s="8">
        <f t="shared" si="1"/>
        <v>497050.23</v>
      </c>
    </row>
    <row r="25" spans="1:8" x14ac:dyDescent="0.2">
      <c r="A25" s="9">
        <v>3200</v>
      </c>
      <c r="B25" s="6" t="s">
        <v>40</v>
      </c>
      <c r="C25" s="8">
        <v>378000</v>
      </c>
      <c r="D25" s="8">
        <v>1745.05</v>
      </c>
      <c r="E25" s="8">
        <f t="shared" si="0"/>
        <v>379745.05</v>
      </c>
      <c r="F25" s="8">
        <v>277641.09000000003</v>
      </c>
      <c r="G25" s="8">
        <v>277641.09000000003</v>
      </c>
      <c r="H25" s="8">
        <f t="shared" si="1"/>
        <v>102103.95999999996</v>
      </c>
    </row>
    <row r="26" spans="1:8" x14ac:dyDescent="0.2">
      <c r="A26" s="9">
        <v>3300</v>
      </c>
      <c r="B26" s="6" t="s">
        <v>41</v>
      </c>
      <c r="C26" s="8">
        <v>7578762.4000000004</v>
      </c>
      <c r="D26" s="8">
        <v>-2500</v>
      </c>
      <c r="E26" s="8">
        <f t="shared" si="0"/>
        <v>7576262.4000000004</v>
      </c>
      <c r="F26" s="8">
        <v>5365329.4400000004</v>
      </c>
      <c r="G26" s="8">
        <v>5365329.4400000004</v>
      </c>
      <c r="H26" s="8">
        <f t="shared" si="1"/>
        <v>2210932.96</v>
      </c>
    </row>
    <row r="27" spans="1:8" x14ac:dyDescent="0.2">
      <c r="A27" s="9">
        <v>3400</v>
      </c>
      <c r="B27" s="6" t="s">
        <v>42</v>
      </c>
      <c r="C27" s="8">
        <v>75000</v>
      </c>
      <c r="D27" s="8">
        <v>71369.179999999993</v>
      </c>
      <c r="E27" s="8">
        <f t="shared" si="0"/>
        <v>146369.18</v>
      </c>
      <c r="F27" s="8">
        <v>116299.35</v>
      </c>
      <c r="G27" s="8">
        <v>116299.35</v>
      </c>
      <c r="H27" s="8">
        <f t="shared" si="1"/>
        <v>30069.829999999987</v>
      </c>
    </row>
    <row r="28" spans="1:8" x14ac:dyDescent="0.2">
      <c r="A28" s="9">
        <v>3500</v>
      </c>
      <c r="B28" s="6" t="s">
        <v>43</v>
      </c>
      <c r="C28" s="8">
        <v>334900</v>
      </c>
      <c r="D28" s="8">
        <v>-10600</v>
      </c>
      <c r="E28" s="8">
        <f t="shared" si="0"/>
        <v>324300</v>
      </c>
      <c r="F28" s="8">
        <v>101779.92</v>
      </c>
      <c r="G28" s="8">
        <v>101779.92</v>
      </c>
      <c r="H28" s="8">
        <f t="shared" si="1"/>
        <v>222520.08000000002</v>
      </c>
    </row>
    <row r="29" spans="1:8" x14ac:dyDescent="0.2">
      <c r="A29" s="9">
        <v>3600</v>
      </c>
      <c r="B29" s="6" t="s">
        <v>44</v>
      </c>
      <c r="C29" s="8">
        <v>0</v>
      </c>
      <c r="D29" s="8">
        <v>0</v>
      </c>
      <c r="E29" s="8">
        <f t="shared" si="0"/>
        <v>0</v>
      </c>
      <c r="F29" s="8">
        <v>0</v>
      </c>
      <c r="G29" s="8">
        <v>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143000</v>
      </c>
      <c r="D30" s="8">
        <v>-33000</v>
      </c>
      <c r="E30" s="8">
        <f t="shared" si="0"/>
        <v>110000</v>
      </c>
      <c r="F30" s="8">
        <v>1821.51</v>
      </c>
      <c r="G30" s="8">
        <v>1821.51</v>
      </c>
      <c r="H30" s="8">
        <f t="shared" si="1"/>
        <v>108178.49</v>
      </c>
    </row>
    <row r="31" spans="1:8" x14ac:dyDescent="0.2">
      <c r="A31" s="9">
        <v>3800</v>
      </c>
      <c r="B31" s="6" t="s">
        <v>46</v>
      </c>
      <c r="C31" s="8">
        <v>290000</v>
      </c>
      <c r="D31" s="8">
        <v>-99500</v>
      </c>
      <c r="E31" s="8">
        <f t="shared" si="0"/>
        <v>190500</v>
      </c>
      <c r="F31" s="8">
        <v>14294.35</v>
      </c>
      <c r="G31" s="8">
        <v>14294.35</v>
      </c>
      <c r="H31" s="8">
        <f t="shared" si="1"/>
        <v>176205.65</v>
      </c>
    </row>
    <row r="32" spans="1:8" x14ac:dyDescent="0.2">
      <c r="A32" s="9">
        <v>3900</v>
      </c>
      <c r="B32" s="6" t="s">
        <v>0</v>
      </c>
      <c r="C32" s="8">
        <v>172292</v>
      </c>
      <c r="D32" s="8">
        <v>4297.83</v>
      </c>
      <c r="E32" s="8">
        <f t="shared" si="0"/>
        <v>176589.83</v>
      </c>
      <c r="F32" s="8">
        <v>95581.67</v>
      </c>
      <c r="G32" s="8">
        <v>95581.67</v>
      </c>
      <c r="H32" s="8">
        <f t="shared" si="1"/>
        <v>81008.159999999989</v>
      </c>
    </row>
    <row r="33" spans="1:8" x14ac:dyDescent="0.2">
      <c r="A33" s="10" t="s">
        <v>19</v>
      </c>
      <c r="B33" s="2"/>
      <c r="C33" s="14">
        <f>SUM(C34:C42)</f>
        <v>0</v>
      </c>
      <c r="D33" s="14">
        <f>SUM(D34:D42)</f>
        <v>0</v>
      </c>
      <c r="E33" s="14">
        <f t="shared" si="0"/>
        <v>0</v>
      </c>
      <c r="F33" s="14">
        <f>SUM(F34:F42)</f>
        <v>0</v>
      </c>
      <c r="G33" s="14">
        <f>SUM(G34:G42)</f>
        <v>0</v>
      </c>
      <c r="H33" s="14">
        <f t="shared" si="1"/>
        <v>0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0</v>
      </c>
      <c r="D37" s="8">
        <v>0</v>
      </c>
      <c r="E37" s="8">
        <f t="shared" si="0"/>
        <v>0</v>
      </c>
      <c r="F37" s="8">
        <v>0</v>
      </c>
      <c r="G37" s="8">
        <v>0</v>
      </c>
      <c r="H37" s="8">
        <f t="shared" si="1"/>
        <v>0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0</v>
      </c>
      <c r="E43" s="14">
        <f t="shared" si="0"/>
        <v>0</v>
      </c>
      <c r="F43" s="14">
        <f>SUM(F44:F52)</f>
        <v>0</v>
      </c>
      <c r="G43" s="14">
        <f>SUM(G44:G52)</f>
        <v>0</v>
      </c>
      <c r="H43" s="14">
        <f t="shared" si="1"/>
        <v>0</v>
      </c>
    </row>
    <row r="44" spans="1:8" x14ac:dyDescent="0.2">
      <c r="A44" s="9">
        <v>5100</v>
      </c>
      <c r="B44" s="6" t="s">
        <v>54</v>
      </c>
      <c r="C44" s="8">
        <v>0</v>
      </c>
      <c r="D44" s="8">
        <v>0</v>
      </c>
      <c r="E44" s="8">
        <f t="shared" si="0"/>
        <v>0</v>
      </c>
      <c r="F44" s="8">
        <v>0</v>
      </c>
      <c r="G44" s="8">
        <v>0</v>
      </c>
      <c r="H44" s="8">
        <f t="shared" si="1"/>
        <v>0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18678806.48</v>
      </c>
      <c r="D77" s="16">
        <f t="shared" si="4"/>
        <v>118149.88999999998</v>
      </c>
      <c r="E77" s="16">
        <f t="shared" si="4"/>
        <v>18796956.370000001</v>
      </c>
      <c r="F77" s="16">
        <f t="shared" si="4"/>
        <v>11029497.489999998</v>
      </c>
      <c r="G77" s="16">
        <f t="shared" si="4"/>
        <v>11029497.489999998</v>
      </c>
      <c r="H77" s="16">
        <f t="shared" si="4"/>
        <v>7767458.8800000018</v>
      </c>
    </row>
    <row r="79" spans="1:8" x14ac:dyDescent="0.2">
      <c r="A79" s="1" t="s">
        <v>83</v>
      </c>
    </row>
    <row r="85" spans="2:7" x14ac:dyDescent="0.2">
      <c r="B85" s="17"/>
      <c r="C85" s="18"/>
      <c r="D85" s="18"/>
      <c r="E85" s="19"/>
      <c r="F85" s="19"/>
      <c r="G85" s="19"/>
    </row>
    <row r="86" spans="2:7" x14ac:dyDescent="0.2">
      <c r="B86" s="17"/>
      <c r="C86" s="18"/>
      <c r="D86" s="18"/>
      <c r="E86" s="19"/>
      <c r="F86" s="19"/>
      <c r="G86" s="19"/>
    </row>
  </sheetData>
  <sheetProtection formatCells="0" formatColumns="0" formatRows="0" autoFilter="0"/>
  <mergeCells count="6">
    <mergeCell ref="E86:G86"/>
    <mergeCell ref="A1:H1"/>
    <mergeCell ref="C2:G2"/>
    <mergeCell ref="H2:H3"/>
    <mergeCell ref="A2:B4"/>
    <mergeCell ref="E85:G8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Eva Patricia Gomez A</cp:lastModifiedBy>
  <cp:lastPrinted>2018-07-14T22:21:14Z</cp:lastPrinted>
  <dcterms:created xsi:type="dcterms:W3CDTF">2014-02-10T03:37:14Z</dcterms:created>
  <dcterms:modified xsi:type="dcterms:W3CDTF">2020-10-12T14:38:47Z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