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F9178A2F-5240-4439-989B-79AAB1DECD7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G35" i="1"/>
  <c r="I31" i="1"/>
  <c r="I30" i="1" s="1"/>
  <c r="F30" i="1"/>
  <c r="D35" i="1"/>
  <c r="E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<sst xmlns="http://schemas.openxmlformats.org/spreadsheetml/2006/main" count="66" uniqueCount="66">
  <si>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</si>
  <si>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</si>
  <si>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</si>
  <si>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</si>
  <si>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</si>
  <si>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</si>
  <si>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</si>
  <si>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</si>
  <si>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</si>
  <si>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</si>
  <si>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</si>
  <si>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</si>
  <si>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</si>
  <si>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</si>
  <si>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</si>
  <si>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</si>
  <si>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</si>
  <si>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</si>
  <si>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</si>
  <si>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</si>
  <si>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</si>
  <si>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</si>
  <si>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</si>
  <si>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</si>
  <si>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</si>
  <si>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</si>
  <si>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</si>
  <si>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</si>
  <si>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</si>
  <si>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</si>
  <si>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</si>
  <si>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</si>
  <si>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</si>
  <si>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</si>
  <si>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</si>
  <si>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</si>
  <si>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</si>
  <si>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</si>
  <si>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</si>
  <si>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</si>
  <si>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</si>
  <si>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</si>
  <si>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</si>
  <si>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</si>
  <si>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</si>
  <si>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</si>
  <si>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</si>
  <si>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</si>
  <si>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</si>
  <si>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</si>
  <si>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</si>
  <si>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</si>
  <si>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</si>
  <si>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</si>
  <si>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</si>
  <si>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</si>
  <si>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</si>
  <si>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</si>
  <si>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</si>
  <si>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</si>
  <si>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</si>
  <si>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</si>
  <si>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</si>
  <si>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</si>
  <si>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</si>
  <si>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Cuenta Pública 2021
Secretaría Ejecutiva del Sistema Estatal Anticorrupción de Guanajuato
Gasto por Categoría Programática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</si>
</sst>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37</xdr:row>
      <xdr:rowOff>9525</xdr:rowOff>
    </xdr:from>
    <xdr:to>
      <xdr:col>8</xdr:col>
      <xdr:colOff>723900</xdr:colOff>
      <xdr:row>44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EC975-1D18-4F13-836D-538953E62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29325"/>
          <a:ext cx="101727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topLeftCell="A2" zoomScaleNormal="100" zoomScaleSheetLayoutView="90" workbookViewId="0">
      <selection activeCell="B1" sqref="B1:I4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8972596.6199999992</v>
      </c>
      <c r="E9" s="16">
        <f>SUM(E10:E17)</f>
        <v>581597.98</v>
      </c>
      <c r="F9" s="16">
        <f t="shared" ref="F9:I9" si="1">SUM(F10:F17)</f>
        <v>9554194.5999999996</v>
      </c>
      <c r="G9" s="16">
        <f t="shared" si="1"/>
        <v>8502957.3100000005</v>
      </c>
      <c r="H9" s="16">
        <f t="shared" si="1"/>
        <v>8501537.2699999996</v>
      </c>
      <c r="I9" s="16">
        <f t="shared" si="1"/>
        <v>1051237.2899999991</v>
      </c>
    </row>
    <row r="10" spans="1:9" x14ac:dyDescent="0.2">
      <c r="A10" s="15" t="s">
        <v>43</v>
      </c>
      <c r="B10" s="6"/>
      <c r="C10" s="3" t="s">
        <v>4</v>
      </c>
      <c r="D10" s="17">
        <v>0</v>
      </c>
      <c r="E10" s="17">
        <v>0</v>
      </c>
      <c r="F10" s="17">
        <f t="shared" ref="F10:F17" si="2">D10+E10</f>
        <v>0</v>
      </c>
      <c r="G10" s="17">
        <v>0</v>
      </c>
      <c r="H10" s="17">
        <v>0</v>
      </c>
      <c r="I10" s="17">
        <f t="shared" ref="I10:I17" si="3">F10-G10</f>
        <v>0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8972596.6199999992</v>
      </c>
      <c r="E12" s="17">
        <v>581597.98</v>
      </c>
      <c r="F12" s="17">
        <f t="shared" si="2"/>
        <v>9554194.5999999996</v>
      </c>
      <c r="G12" s="17">
        <v>8502957.3100000005</v>
      </c>
      <c r="H12" s="17">
        <v>8501537.2699999996</v>
      </c>
      <c r="I12" s="17">
        <f t="shared" si="3"/>
        <v>1051237.2899999991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9193812.4000000004</v>
      </c>
      <c r="E18" s="16">
        <f>SUM(E19:E21)</f>
        <v>-133359.44</v>
      </c>
      <c r="F18" s="16">
        <f t="shared" ref="F18:I18" si="4">SUM(F19:F21)</f>
        <v>9060452.9600000009</v>
      </c>
      <c r="G18" s="16">
        <f t="shared" si="4"/>
        <v>8914186.8499999996</v>
      </c>
      <c r="H18" s="16">
        <f t="shared" si="4"/>
        <v>8912538.8499999996</v>
      </c>
      <c r="I18" s="16">
        <f t="shared" si="4"/>
        <v>146266.11000000034</v>
      </c>
    </row>
    <row r="19" spans="1:9" x14ac:dyDescent="0.2">
      <c r="A19" s="15" t="s">
        <v>51</v>
      </c>
      <c r="B19" s="6"/>
      <c r="C19" s="3" t="s">
        <v>13</v>
      </c>
      <c r="D19" s="17">
        <v>1999450</v>
      </c>
      <c r="E19" s="17">
        <v>230263.01</v>
      </c>
      <c r="F19" s="17">
        <f t="shared" ref="F19:F21" si="5">D19+E19</f>
        <v>2229713.0099999998</v>
      </c>
      <c r="G19" s="17">
        <v>2123884.0099999998</v>
      </c>
      <c r="H19" s="17">
        <v>2122236.0099999998</v>
      </c>
      <c r="I19" s="17">
        <f t="shared" ref="I19:I21" si="6">F19-G19</f>
        <v>105829</v>
      </c>
    </row>
    <row r="20" spans="1:9" x14ac:dyDescent="0.2">
      <c r="A20" s="15" t="s">
        <v>52</v>
      </c>
      <c r="B20" s="6"/>
      <c r="C20" s="3" t="s">
        <v>14</v>
      </c>
      <c r="D20" s="17">
        <v>7194362.4000000004</v>
      </c>
      <c r="E20" s="17">
        <v>-363622.45</v>
      </c>
      <c r="F20" s="17">
        <f t="shared" si="5"/>
        <v>6830739.9500000002</v>
      </c>
      <c r="G20" s="17">
        <v>6790302.8399999999</v>
      </c>
      <c r="H20" s="17">
        <v>6790302.8399999999</v>
      </c>
      <c r="I20" s="17">
        <f t="shared" si="6"/>
        <v>40437.110000000335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18166409.02</v>
      </c>
      <c r="E35" s="18">
        <f t="shared" ref="E35:I35" si="16">SUM(E6+E9+E18+E22+E25+E30+E32+E33+E34)</f>
        <v>448238.54</v>
      </c>
      <c r="F35" s="18">
        <f t="shared" si="16"/>
        <v>18614647.560000002</v>
      </c>
      <c r="G35" s="18">
        <f t="shared" si="16"/>
        <v>17417144.16</v>
      </c>
      <c r="H35" s="18">
        <f t="shared" si="16"/>
        <v>17414076.119999997</v>
      </c>
      <c r="I35" s="18">
        <f t="shared" si="16"/>
        <v>1197503.3999999994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2017-03-30T22:19:49Z</cp:lastPrinted>
  <dcterms:created xsi:type="dcterms:W3CDTF">2012-12-11T21:13:37Z</dcterms:created>
  <dcterms:modified xsi:type="dcterms:W3CDTF">2022-01-19T17:04:35Z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