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\2021\Formatos_1T\"/>
    </mc:Choice>
  </mc:AlternateContent>
  <bookViews>
    <workbookView xWindow="120" yWindow="105" windowWidth="15600" windowHeight="799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7" i="1" l="1"/>
  <c r="F37" i="1"/>
  <c r="G37" i="1"/>
  <c r="H37" i="1"/>
  <c r="I37" i="1"/>
  <c r="D37" i="1"/>
  <c r="F35" i="1"/>
  <c r="I35" i="1" s="1"/>
  <c r="F34" i="1"/>
  <c r="I34" i="1" s="1"/>
  <c r="I33" i="1"/>
  <c r="F33" i="1"/>
  <c r="I32" i="1"/>
  <c r="F32" i="1"/>
  <c r="I31" i="1"/>
  <c r="H31" i="1"/>
  <c r="G31" i="1"/>
  <c r="F31" i="1"/>
  <c r="E31" i="1"/>
  <c r="D31" i="1"/>
  <c r="I30" i="1"/>
  <c r="F30" i="1"/>
  <c r="I29" i="1"/>
  <c r="F29" i="1"/>
  <c r="I28" i="1"/>
  <c r="F28" i="1"/>
  <c r="I27" i="1"/>
  <c r="F27" i="1"/>
  <c r="I26" i="1"/>
  <c r="H26" i="1"/>
  <c r="G26" i="1"/>
  <c r="F26" i="1"/>
  <c r="E26" i="1"/>
  <c r="D26" i="1"/>
  <c r="F25" i="1"/>
  <c r="I25" i="1" s="1"/>
  <c r="F24" i="1"/>
  <c r="I24" i="1" s="1"/>
  <c r="I23" i="1" s="1"/>
  <c r="H23" i="1"/>
  <c r="G23" i="1"/>
  <c r="F23" i="1"/>
  <c r="E23" i="1"/>
  <c r="D23" i="1"/>
  <c r="F22" i="1"/>
  <c r="I22" i="1" s="1"/>
  <c r="F21" i="1"/>
  <c r="I21" i="1" s="1"/>
  <c r="F20" i="1"/>
  <c r="I20" i="1" s="1"/>
  <c r="I19" i="1" s="1"/>
  <c r="H19" i="1"/>
  <c r="G19" i="1"/>
  <c r="F19" i="1"/>
  <c r="E19" i="1"/>
  <c r="D19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H10" i="1"/>
  <c r="G10" i="1"/>
  <c r="F10" i="1"/>
  <c r="E10" i="1"/>
  <c r="D10" i="1"/>
  <c r="F9" i="1"/>
  <c r="I9" i="1" s="1"/>
  <c r="F8" i="1"/>
  <c r="I8" i="1" s="1"/>
  <c r="I7" i="1" s="1"/>
  <c r="H7" i="1"/>
  <c r="G7" i="1"/>
  <c r="F7" i="1"/>
  <c r="E7" i="1"/>
  <c r="D7" i="1"/>
  <c r="I10" i="1" l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<sst xmlns="http://schemas.openxmlformats.org/spreadsheetml/2006/main" count="43" uniqueCount="43">
  <si>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</si>
  <si>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</si>
  <si>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</si>
  <si>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</si>
  <si>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</si>
  <si>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</si>
  <si>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</si>
  <si>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</si>
  <si>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</si>
  <si>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</si>
  <si>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</si>
  <si>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</si>
  <si>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</si>
  <si>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</si>
  <si>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</si>
  <si>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</si>
  <si>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</si>
  <si>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</si>
  <si>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</si>
  <si>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</si>
  <si>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</si>
  <si>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</si>
  <si>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</si>
  <si>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</si>
  <si>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</si>
  <si>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</si>
  <si>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</si>
  <si>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</si>
  <si>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</si>
  <si>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</si>
  <si>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</si>
  <si>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</si>
  <si>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</si>
  <si>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</si>
  <si>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</si>
  <si>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</si>
  <si>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</si>
  <si>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</si>
  <si>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</si>
  <si>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</si>
  <si>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</si>
  <si>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Secretaría Ejecutiva del Sistema Estatal Anticorrupción de Guanajuato
Gasto por Categoría Programática
Del 01 de Enero al 31 de Marzo de 2021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</si>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</sst>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4" fontId="7" fillId="0" borderId="11" xfId="0" applyNumberFormat="1" applyFont="1" applyFill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39</xdr:row>
      <xdr:rowOff>9525</xdr:rowOff>
    </xdr:from>
    <xdr:to>
      <xdr:col>8</xdr:col>
      <xdr:colOff>704850</xdr:colOff>
      <xdr:row>45</xdr:row>
      <xdr:rowOff>98425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096000"/>
          <a:ext cx="10172700" cy="946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tabSelected="1" topLeftCell="A22" zoomScaleNormal="100" zoomScaleSheetLayoutView="90" workbookViewId="0">
      <selection activeCell="E49" sqref="E49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29" t="s">
        <v>41</v>
      </c>
      <c r="B1" s="26"/>
      <c r="C1" s="26"/>
      <c r="D1" s="26"/>
      <c r="E1" s="26"/>
      <c r="F1" s="26"/>
      <c r="G1" s="26"/>
      <c r="H1" s="26"/>
      <c r="I1" s="30"/>
    </row>
    <row r="2" spans="1:9" ht="15" customHeight="1" x14ac:dyDescent="0.2">
      <c r="A2" s="31" t="s">
        <v>30</v>
      </c>
      <c r="B2" s="32"/>
      <c r="C2" s="33"/>
      <c r="D2" s="26" t="s">
        <v>37</v>
      </c>
      <c r="E2" s="26"/>
      <c r="F2" s="26"/>
      <c r="G2" s="26"/>
      <c r="H2" s="26"/>
      <c r="I2" s="27" t="s">
        <v>35</v>
      </c>
    </row>
    <row r="3" spans="1:9" ht="24.95" customHeight="1" x14ac:dyDescent="0.2">
      <c r="A3" s="34"/>
      <c r="B3" s="35"/>
      <c r="C3" s="36"/>
      <c r="D3" s="24" t="s">
        <v>31</v>
      </c>
      <c r="E3" s="7" t="s">
        <v>40</v>
      </c>
      <c r="F3" s="7" t="s">
        <v>32</v>
      </c>
      <c r="G3" s="7" t="s">
        <v>33</v>
      </c>
      <c r="H3" s="25" t="s">
        <v>34</v>
      </c>
      <c r="I3" s="28"/>
    </row>
    <row r="4" spans="1:9" x14ac:dyDescent="0.2">
      <c r="A4" s="37"/>
      <c r="B4" s="38"/>
      <c r="C4" s="39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1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13"/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13"/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13"/>
      <c r="B10" s="23" t="s">
        <v>3</v>
      </c>
      <c r="C10" s="22"/>
      <c r="D10" s="18">
        <f>SUM(D11:D18)</f>
        <v>8972596.6199999992</v>
      </c>
      <c r="E10" s="18">
        <f>SUM(E11:E18)</f>
        <v>80664.27</v>
      </c>
      <c r="F10" s="18">
        <f t="shared" ref="F10:I10" si="1">SUM(F11:F18)</f>
        <v>9053260.8899999987</v>
      </c>
      <c r="G10" s="18">
        <f t="shared" si="1"/>
        <v>1620301.62</v>
      </c>
      <c r="H10" s="18">
        <f t="shared" si="1"/>
        <v>1620301.62</v>
      </c>
      <c r="I10" s="18">
        <f t="shared" si="1"/>
        <v>7432959.2699999986</v>
      </c>
    </row>
    <row r="11" spans="1:9" x14ac:dyDescent="0.2">
      <c r="A11" s="13"/>
      <c r="B11" s="9"/>
      <c r="C11" s="3" t="s">
        <v>4</v>
      </c>
      <c r="D11" s="19">
        <v>0</v>
      </c>
      <c r="E11" s="19">
        <v>0</v>
      </c>
      <c r="F11" s="19">
        <f t="shared" ref="F11:F18" si="2">D11+E11</f>
        <v>0</v>
      </c>
      <c r="G11" s="19">
        <v>0</v>
      </c>
      <c r="H11" s="19">
        <v>0</v>
      </c>
      <c r="I11" s="19">
        <f t="shared" ref="I11:I18" si="3">F11-G11</f>
        <v>0</v>
      </c>
    </row>
    <row r="12" spans="1:9" x14ac:dyDescent="0.2">
      <c r="A12" s="13"/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13"/>
      <c r="B13" s="9"/>
      <c r="C13" s="3" t="s">
        <v>6</v>
      </c>
      <c r="D13" s="19">
        <v>8972596.6199999992</v>
      </c>
      <c r="E13" s="19">
        <v>80664.27</v>
      </c>
      <c r="F13" s="19">
        <f t="shared" si="2"/>
        <v>9053260.8899999987</v>
      </c>
      <c r="G13" s="19">
        <v>1620301.62</v>
      </c>
      <c r="H13" s="19">
        <v>1620301.62</v>
      </c>
      <c r="I13" s="19">
        <f t="shared" si="3"/>
        <v>7432959.2699999986</v>
      </c>
    </row>
    <row r="14" spans="1:9" x14ac:dyDescent="0.2">
      <c r="A14" s="13"/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13"/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13"/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13"/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13"/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13"/>
      <c r="B19" s="23" t="s">
        <v>12</v>
      </c>
      <c r="C19" s="22"/>
      <c r="D19" s="18">
        <f>SUM(D20:D22)</f>
        <v>9193812.4000000004</v>
      </c>
      <c r="E19" s="18">
        <f>SUM(E20:E22)</f>
        <v>207641.9</v>
      </c>
      <c r="F19" s="18">
        <f t="shared" ref="F19:I19" si="4">SUM(F20:F22)</f>
        <v>9401454.3000000007</v>
      </c>
      <c r="G19" s="18">
        <f t="shared" si="4"/>
        <v>1937864.03</v>
      </c>
      <c r="H19" s="18">
        <f t="shared" si="4"/>
        <v>1937864.03</v>
      </c>
      <c r="I19" s="18">
        <f t="shared" si="4"/>
        <v>7463590.2699999996</v>
      </c>
    </row>
    <row r="20" spans="1:9" x14ac:dyDescent="0.2">
      <c r="A20" s="13"/>
      <c r="B20" s="9"/>
      <c r="C20" s="3" t="s">
        <v>13</v>
      </c>
      <c r="D20" s="19">
        <v>1999450</v>
      </c>
      <c r="E20" s="19">
        <v>207641.9</v>
      </c>
      <c r="F20" s="19">
        <f t="shared" ref="F20:F22" si="5">D20+E20</f>
        <v>2207091.9</v>
      </c>
      <c r="G20" s="19">
        <v>560911.55000000005</v>
      </c>
      <c r="H20" s="19">
        <v>560911.55000000005</v>
      </c>
      <c r="I20" s="19">
        <f t="shared" ref="I20:I22" si="6">F20-G20</f>
        <v>1646180.3499999999</v>
      </c>
    </row>
    <row r="21" spans="1:9" x14ac:dyDescent="0.2">
      <c r="A21" s="13"/>
      <c r="B21" s="9"/>
      <c r="C21" s="3" t="s">
        <v>14</v>
      </c>
      <c r="D21" s="19">
        <v>7194362.4000000004</v>
      </c>
      <c r="E21" s="19">
        <v>0</v>
      </c>
      <c r="F21" s="19">
        <f t="shared" si="5"/>
        <v>7194362.4000000004</v>
      </c>
      <c r="G21" s="19">
        <v>1376952.48</v>
      </c>
      <c r="H21" s="19">
        <v>1376952.48</v>
      </c>
      <c r="I21" s="19">
        <f t="shared" si="6"/>
        <v>5817409.9199999999</v>
      </c>
    </row>
    <row r="22" spans="1:9" x14ac:dyDescent="0.2">
      <c r="A22" s="13"/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13"/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13"/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13"/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13"/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13"/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13"/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13"/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13"/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13"/>
      <c r="B31" s="23" t="s">
        <v>24</v>
      </c>
      <c r="C31" s="22"/>
      <c r="D31" s="18">
        <f>SUM(D32)</f>
        <v>0</v>
      </c>
      <c r="E31" s="18">
        <f t="shared" ref="E31:I31" si="13">SUM(E32)</f>
        <v>0</v>
      </c>
      <c r="F31" s="18">
        <f t="shared" si="13"/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13"/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13" t="s">
        <v>26</v>
      </c>
      <c r="B33" s="9"/>
      <c r="C33" s="3"/>
      <c r="D33" s="18">
        <v>0</v>
      </c>
      <c r="E33" s="18">
        <v>0</v>
      </c>
      <c r="F33" s="18">
        <f t="shared" si="14"/>
        <v>0</v>
      </c>
      <c r="G33" s="18">
        <v>0</v>
      </c>
      <c r="H33" s="18">
        <v>0</v>
      </c>
      <c r="I33" s="18">
        <f t="shared" si="15"/>
        <v>0</v>
      </c>
    </row>
    <row r="34" spans="1:9" x14ac:dyDescent="0.2">
      <c r="A34" s="13" t="s">
        <v>27</v>
      </c>
      <c r="B34" s="9"/>
      <c r="C34" s="3"/>
      <c r="D34" s="18">
        <v>0</v>
      </c>
      <c r="E34" s="18">
        <v>0</v>
      </c>
      <c r="F34" s="18">
        <f t="shared" si="14"/>
        <v>0</v>
      </c>
      <c r="G34" s="18">
        <v>0</v>
      </c>
      <c r="H34" s="18">
        <v>0</v>
      </c>
      <c r="I34" s="18">
        <f t="shared" si="15"/>
        <v>0</v>
      </c>
    </row>
    <row r="35" spans="1:9" x14ac:dyDescent="0.2">
      <c r="A35" s="13" t="s">
        <v>28</v>
      </c>
      <c r="B35" s="9"/>
      <c r="C35" s="3"/>
      <c r="D35" s="18">
        <v>0</v>
      </c>
      <c r="E35" s="18">
        <v>0</v>
      </c>
      <c r="F35" s="18">
        <f t="shared" si="14"/>
        <v>0</v>
      </c>
      <c r="G35" s="18">
        <v>0</v>
      </c>
      <c r="H35" s="18">
        <v>0</v>
      </c>
      <c r="I35" s="18">
        <f t="shared" si="15"/>
        <v>0</v>
      </c>
    </row>
    <row r="36" spans="1:9" x14ac:dyDescent="0.2">
      <c r="A36" s="14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5"/>
      <c r="B37" s="11" t="s">
        <v>36</v>
      </c>
      <c r="C37" s="5"/>
      <c r="D37" s="40">
        <f>SUM(D7+D10+D19+D23+D26+D31+D33+D34+D35)</f>
        <v>18166409.02</v>
      </c>
      <c r="E37" s="40">
        <f t="shared" ref="E37:I37" si="16">SUM(E7+E10+E19+E23+E26+E31+E33+E34+E35)</f>
        <v>288306.17</v>
      </c>
      <c r="F37" s="40">
        <f t="shared" si="16"/>
        <v>18454715.189999998</v>
      </c>
      <c r="G37" s="40">
        <f t="shared" si="16"/>
        <v>3558165.6500000004</v>
      </c>
      <c r="H37" s="40">
        <f t="shared" si="16"/>
        <v>3558165.6500000004</v>
      </c>
      <c r="I37" s="40">
        <f t="shared" si="16"/>
        <v>14896549.539999999</v>
      </c>
    </row>
    <row r="38" spans="1:9" x14ac:dyDescent="0.2">
      <c r="A38" s="1" t="s">
        <v>42</v>
      </c>
    </row>
  </sheetData>
  <sheetProtection formatCells="0" formatColumns="0" formatRows="0" autoFilter="0"/>
  <protectedRanges>
    <protectedRange sqref="B38:I65523" name="Rango1"/>
    <protectedRange sqref="C31 C7 B11:C18 C10 B20:C22 C19 B24:C25 C23 B27:C30 C26 B36:I36 B8:C9 B32:C35" name="Rango1_3"/>
    <protectedRange sqref="D4:I5" name="Rango1_2_2"/>
    <protectedRange sqref="B37:C37" name="Rango1_1_2"/>
    <protectedRange sqref="D6:I6" name="Rango1_3_3"/>
    <protectedRange sqref="D7:I9" name="Rango1_3_4"/>
    <protectedRange sqref="D10:I25" name="Rango1_3_5"/>
    <protectedRange sqref="D26:I33" name="Rango1_3_6"/>
    <protectedRange sqref="D34:I35" name="Rango1_3_7"/>
    <protectedRange sqref="D37:I37" name="Rango1_1_2_2"/>
    <protectedRange sqref="A38" name="Rango1_1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52473</cp:lastModifiedBy>
  <cp:lastPrinted>2017-03-30T22:19:49Z</cp:lastPrinted>
  <dcterms:created xsi:type="dcterms:W3CDTF">2012-12-11T21:13:37Z</dcterms:created>
  <dcterms:modified xsi:type="dcterms:W3CDTF">2021-04-11T15:02:39Z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