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G35" i="1" s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E35" i="1"/>
  <c r="D35" i="1"/>
  <c r="F18" i="1"/>
  <c r="F6" i="1"/>
  <c r="I9" i="1"/>
  <c r="I25" i="1"/>
  <c r="I22" i="1"/>
  <c r="F25" i="1"/>
  <c r="F9" i="1"/>
  <c r="F35" i="1" s="1"/>
  <c r="F22" i="1"/>
  <c r="I19" i="1"/>
  <c r="I18" i="1" s="1"/>
  <c r="I6" i="1"/>
  <c r="I35" i="1" l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<sst xmlns="http://schemas.openxmlformats.org/spreadsheetml/2006/main" count="66" uniqueCount="66">
  <si>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</si>
  <si>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</si>
  <si>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</si>
  <si>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</si>
  <si>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</si>
  <si>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</si>
  <si>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</si>
  <si>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</si>
  <si>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</si>
  <si>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</si>
  <si>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</si>
  <si>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</si>
  <si>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</si>
  <si>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</si>
  <si>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</si>
  <si>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</si>
  <si>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</si>
  <si>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</si>
  <si>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</si>
  <si>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</si>
  <si>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</si>
  <si>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</si>
  <si>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</si>
  <si>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</si>
  <si>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</si>
  <si>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</si>
  <si>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</si>
  <si>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</si>
  <si>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</si>
  <si>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</si>
  <si>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</si>
  <si>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</si>
  <si>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</si>
  <si>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</si>
  <si>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</si>
  <si>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</si>
  <si>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</si>
  <si>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</si>
  <si>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</si>
  <si>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</si>
  <si>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</si>
  <si>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</si>
  <si>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</si>
  <si>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</si>
  <si>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</si>
  <si>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</si>
  <si>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</si>
  <si>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</si>
  <si>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</si>
  <si>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</si>
  <si>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</si>
  <si>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</si>
  <si>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</si>
  <si>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</si>
  <si>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</si>
  <si>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</si>
  <si>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</si>
  <si>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</si>
  <si>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</si>
  <si>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</si>
  <si>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</si>
  <si>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</si>
  <si>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</si>
  <si>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</si>
  <si>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</si>
  <si>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Cuenta Pública 2020
Secretaría Ejecutiva del Sistema Estatal Anticorrupción de Guanajuato
Gasto por Categoría Programática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</si>
</sst>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D6" sqref="D6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8373880.0800000001</v>
      </c>
      <c r="E9" s="16">
        <f>SUM(E10:E17)</f>
        <v>101299.05</v>
      </c>
      <c r="F9" s="16">
        <f t="shared" ref="F9:I9" si="1">SUM(F10:F17)</f>
        <v>8475179.1300000008</v>
      </c>
      <c r="G9" s="16">
        <f t="shared" si="1"/>
        <v>6652044.2699999996</v>
      </c>
      <c r="H9" s="16">
        <f t="shared" si="1"/>
        <v>6621130.2699999996</v>
      </c>
      <c r="I9" s="16">
        <f t="shared" si="1"/>
        <v>1823134.8600000013</v>
      </c>
    </row>
    <row r="10" spans="1:9" x14ac:dyDescent="0.2">
      <c r="A10" s="15" t="s">
        <v>43</v>
      </c>
      <c r="B10" s="6"/>
      <c r="C10" s="3" t="s">
        <v>4</v>
      </c>
      <c r="D10" s="17">
        <v>0</v>
      </c>
      <c r="E10" s="17">
        <v>0</v>
      </c>
      <c r="F10" s="17">
        <f t="shared" ref="F10:F17" si="2">D10+E10</f>
        <v>0</v>
      </c>
      <c r="G10" s="17">
        <v>0</v>
      </c>
      <c r="H10" s="17">
        <v>0</v>
      </c>
      <c r="I10" s="17">
        <f t="shared" ref="I10:I17" si="3">F10-G10</f>
        <v>0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8373880.0800000001</v>
      </c>
      <c r="E12" s="17">
        <v>101299.05</v>
      </c>
      <c r="F12" s="17">
        <f t="shared" si="2"/>
        <v>8475179.1300000008</v>
      </c>
      <c r="G12" s="17">
        <v>6652044.2699999996</v>
      </c>
      <c r="H12" s="17">
        <v>6621130.2699999996</v>
      </c>
      <c r="I12" s="17">
        <f t="shared" si="3"/>
        <v>1823134.8600000013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10304926.4</v>
      </c>
      <c r="E18" s="16">
        <f>SUM(E19:E21)</f>
        <v>-846456.25</v>
      </c>
      <c r="F18" s="16">
        <f t="shared" ref="F18:I18" si="4">SUM(F19:F21)</f>
        <v>9458470.1500000004</v>
      </c>
      <c r="G18" s="16">
        <f t="shared" si="4"/>
        <v>8815453.6400000006</v>
      </c>
      <c r="H18" s="16">
        <f t="shared" si="4"/>
        <v>8815453.6400000006</v>
      </c>
      <c r="I18" s="16">
        <f t="shared" si="4"/>
        <v>643016.51000000024</v>
      </c>
    </row>
    <row r="19" spans="1:9" x14ac:dyDescent="0.2">
      <c r="A19" s="15" t="s">
        <v>51</v>
      </c>
      <c r="B19" s="6"/>
      <c r="C19" s="3" t="s">
        <v>13</v>
      </c>
      <c r="D19" s="17">
        <v>2444964</v>
      </c>
      <c r="E19" s="17">
        <v>-294617.03000000003</v>
      </c>
      <c r="F19" s="17">
        <f t="shared" ref="F19:F21" si="5">D19+E19</f>
        <v>2150346.9699999997</v>
      </c>
      <c r="G19" s="17">
        <v>1952820.81</v>
      </c>
      <c r="H19" s="17">
        <v>1952820.81</v>
      </c>
      <c r="I19" s="17">
        <f t="shared" ref="I19:I21" si="6">F19-G19</f>
        <v>197526.15999999968</v>
      </c>
    </row>
    <row r="20" spans="1:9" x14ac:dyDescent="0.2">
      <c r="A20" s="15" t="s">
        <v>52</v>
      </c>
      <c r="B20" s="6"/>
      <c r="C20" s="3" t="s">
        <v>14</v>
      </c>
      <c r="D20" s="17">
        <v>7859962.4000000004</v>
      </c>
      <c r="E20" s="17">
        <v>-551839.22</v>
      </c>
      <c r="F20" s="17">
        <f t="shared" si="5"/>
        <v>7308123.1800000006</v>
      </c>
      <c r="G20" s="17">
        <v>6862632.8300000001</v>
      </c>
      <c r="H20" s="17">
        <v>6862632.8300000001</v>
      </c>
      <c r="I20" s="17">
        <f t="shared" si="6"/>
        <v>445490.35000000056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18678806.48</v>
      </c>
      <c r="E35" s="18">
        <f t="shared" ref="E35:I35" si="16">SUM(E6+E9+E18+E22+E25+E30+E32+E33+E34)</f>
        <v>-745157.2</v>
      </c>
      <c r="F35" s="18">
        <f t="shared" si="16"/>
        <v>17933649.280000001</v>
      </c>
      <c r="G35" s="18">
        <f t="shared" si="16"/>
        <v>15467497.91</v>
      </c>
      <c r="H35" s="18">
        <f t="shared" si="16"/>
        <v>15436583.91</v>
      </c>
      <c r="I35" s="18">
        <f t="shared" si="16"/>
        <v>2466151.3700000015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2017-03-30T22:19:49Z</cp:lastPrinted>
  <dcterms:created xsi:type="dcterms:W3CDTF">2012-12-11T21:13:37Z</dcterms:created>
  <dcterms:modified xsi:type="dcterms:W3CDTF">2021-01-26T19:40:17Z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