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"/>
    </mc:Choice>
  </mc:AlternateContent>
  <xr:revisionPtr revIDLastSave="0" documentId="13_ncr:1_{84B0786C-7A73-45DC-BF77-B750696C862B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E8" i="6"/>
  <c r="H8" i="6" s="1"/>
  <c r="E9" i="6"/>
  <c r="E10" i="6"/>
  <c r="H10" i="6" s="1"/>
  <c r="E11" i="6"/>
  <c r="E12" i="6"/>
  <c r="H12" i="6" s="1"/>
  <c r="H73" i="6"/>
  <c r="H61" i="6"/>
  <c r="H49" i="6"/>
  <c r="H42" i="6"/>
  <c r="H38" i="6"/>
  <c r="H34" i="6"/>
  <c r="H16" i="6"/>
  <c r="H11" i="6"/>
  <c r="H9" i="6"/>
  <c r="H7" i="6"/>
  <c r="E76" i="6"/>
  <c r="H76" i="6" s="1"/>
  <c r="E75" i="6"/>
  <c r="H75" i="6" s="1"/>
  <c r="E74" i="6"/>
  <c r="H74" i="6" s="1"/>
  <c r="E73" i="6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E48" i="6"/>
  <c r="H48" i="6" s="1"/>
  <c r="E47" i="6"/>
  <c r="H47" i="6" s="1"/>
  <c r="E46" i="6"/>
  <c r="H46" i="6" s="1"/>
  <c r="E45" i="6"/>
  <c r="H45" i="6" s="1"/>
  <c r="E44" i="6"/>
  <c r="H44" i="6" s="1"/>
  <c r="E42" i="6"/>
  <c r="E41" i="6"/>
  <c r="H41" i="6" s="1"/>
  <c r="E40" i="6"/>
  <c r="H40" i="6" s="1"/>
  <c r="E39" i="6"/>
  <c r="H39" i="6" s="1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E33" i="6" s="1"/>
  <c r="H33" i="6" s="1"/>
  <c r="C23" i="6"/>
  <c r="C13" i="6"/>
  <c r="C5" i="6"/>
  <c r="E43" i="6" l="1"/>
  <c r="H43" i="6" s="1"/>
  <c r="E23" i="6"/>
  <c r="H23" i="6" s="1"/>
  <c r="D77" i="6"/>
  <c r="C77" i="6"/>
  <c r="G77" i="6"/>
  <c r="F77" i="6"/>
  <c r="E13" i="6"/>
  <c r="H13" i="6" s="1"/>
  <c r="E5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<sst xmlns="http://schemas.openxmlformats.org/spreadsheetml/2006/main" count="85" uniqueCount="85">
  <si>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</si>
  <si>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</si>
  <si>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</si>
  <si>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</si>
  <si>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</si>
  <si>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</si>
  <si>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</si>
  <si>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</si>
  <si>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</si>
  <si>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</si>
  <si>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</si>
  <si>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</si>
  <si>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</si>
  <si>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</si>
  <si>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</si>
  <si>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</si>
  <si>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</si>
  <si>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</si>
  <si>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</si>
  <si>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</si>
  <si>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</si>
  <si>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</si>
  <si>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</si>
  <si>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</si>
  <si>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</si>
  <si>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</si>
  <si>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</si>
  <si>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</si>
  <si>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</si>
  <si>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</si>
  <si>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</si>
  <si>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</si>
  <si>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</si>
  <si>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</si>
  <si>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</si>
  <si>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</si>
  <si>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</si>
  <si>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</si>
  <si>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</si>
  <si>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</si>
  <si>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</si>
  <si>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</si>
  <si>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</si>
  <si>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</si>
  <si>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</si>
  <si>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</si>
  <si>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</si>
  <si>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</si>
  <si>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</si>
  <si>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</si>
  <si>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</si>
  <si>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</si>
  <si>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</si>
  <si>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</si>
  <si>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</si>
  <si>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</si>
  <si>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</si>
  <si>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</si>
  <si>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</si>
  <si>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</si>
  <si>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</si>
  <si>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</si>
  <si>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</si>
  <si>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</si>
  <si>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</si>
  <si>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</si>
  <si>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</si>
  <si>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</si>
  <si>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</si>
  <si>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</si>
  <si>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</si>
  <si>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</si>
  <si>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</si>
  <si>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</si>
  <si>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</si>
  <si>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</si>
  <si>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</si>
  <si>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</si>
  <si>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</si>
  <si>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</si>
  <si>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</si>
  <si>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</si>
  <si>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</si>
  <si>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</si>
  <si>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por Objeto del Gasto (Capítulo y Concepto)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</si>
</sst>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H1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8906044</v>
      </c>
      <c r="D5" s="13">
        <f>SUM(D6:D12)</f>
        <v>522093.67000000004</v>
      </c>
      <c r="E5" s="13">
        <f>C5+D5</f>
        <v>9428137.6699999999</v>
      </c>
      <c r="F5" s="13">
        <f>SUM(F6:F12)</f>
        <v>3897003.9</v>
      </c>
      <c r="G5" s="13">
        <f>SUM(G6:G12)</f>
        <v>3897003.9</v>
      </c>
      <c r="H5" s="13">
        <f>E5-F5</f>
        <v>5531133.7699999996</v>
      </c>
    </row>
    <row r="6" spans="1:8" x14ac:dyDescent="0.2">
      <c r="A6" s="9">
        <v>1100</v>
      </c>
      <c r="B6" s="6" t="s">
        <v>25</v>
      </c>
      <c r="C6" s="8">
        <v>2248464</v>
      </c>
      <c r="D6" s="8">
        <v>0</v>
      </c>
      <c r="E6" s="8">
        <f t="shared" ref="E6:E69" si="0">C6+D6</f>
        <v>2248464</v>
      </c>
      <c r="F6" s="8">
        <v>981940.66</v>
      </c>
      <c r="G6" s="8">
        <v>981940.66</v>
      </c>
      <c r="H6" s="8">
        <f t="shared" ref="H6:H69" si="1">E6-F6</f>
        <v>1266523.3399999999</v>
      </c>
    </row>
    <row r="7" spans="1:8" x14ac:dyDescent="0.2">
      <c r="A7" s="9">
        <v>1200</v>
      </c>
      <c r="B7" s="6" t="s">
        <v>26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</row>
    <row r="8" spans="1:8" x14ac:dyDescent="0.2">
      <c r="A8" s="9">
        <v>1300</v>
      </c>
      <c r="B8" s="6" t="s">
        <v>27</v>
      </c>
      <c r="C8" s="8">
        <v>3047805</v>
      </c>
      <c r="D8" s="8">
        <v>22950.73</v>
      </c>
      <c r="E8" s="8">
        <f t="shared" si="0"/>
        <v>3070755.73</v>
      </c>
      <c r="F8" s="8">
        <v>875882.24</v>
      </c>
      <c r="G8" s="8">
        <v>875882.24</v>
      </c>
      <c r="H8" s="8">
        <f t="shared" si="1"/>
        <v>2194873.4900000002</v>
      </c>
    </row>
    <row r="9" spans="1:8" x14ac:dyDescent="0.2">
      <c r="A9" s="9">
        <v>1400</v>
      </c>
      <c r="B9" s="6" t="s">
        <v>1</v>
      </c>
      <c r="C9" s="8">
        <v>773300</v>
      </c>
      <c r="D9" s="8">
        <v>24460.41</v>
      </c>
      <c r="E9" s="8">
        <f t="shared" si="0"/>
        <v>797760.41</v>
      </c>
      <c r="F9" s="8">
        <v>339037.56</v>
      </c>
      <c r="G9" s="8">
        <v>339037.56</v>
      </c>
      <c r="H9" s="8">
        <f t="shared" si="1"/>
        <v>458722.85000000003</v>
      </c>
    </row>
    <row r="10" spans="1:8" x14ac:dyDescent="0.2">
      <c r="A10" s="9">
        <v>1500</v>
      </c>
      <c r="B10" s="6" t="s">
        <v>28</v>
      </c>
      <c r="C10" s="8">
        <v>2831244</v>
      </c>
      <c r="D10" s="8">
        <v>474682.53</v>
      </c>
      <c r="E10" s="8">
        <f t="shared" si="0"/>
        <v>3305926.5300000003</v>
      </c>
      <c r="F10" s="8">
        <v>1698189.96</v>
      </c>
      <c r="G10" s="8">
        <v>1698189.96</v>
      </c>
      <c r="H10" s="8">
        <f t="shared" si="1"/>
        <v>1607736.5700000003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5231</v>
      </c>
      <c r="D12" s="8">
        <v>0</v>
      </c>
      <c r="E12" s="8">
        <f t="shared" si="0"/>
        <v>5231</v>
      </c>
      <c r="F12" s="8">
        <v>1953.48</v>
      </c>
      <c r="G12" s="8">
        <v>1953.48</v>
      </c>
      <c r="H12" s="8">
        <f t="shared" si="1"/>
        <v>3277.52</v>
      </c>
    </row>
    <row r="13" spans="1:8" x14ac:dyDescent="0.2">
      <c r="A13" s="10" t="s">
        <v>17</v>
      </c>
      <c r="B13" s="2"/>
      <c r="C13" s="14">
        <f>SUM(C14:C22)</f>
        <v>384928</v>
      </c>
      <c r="D13" s="14">
        <f>SUM(D14:D22)</f>
        <v>-124981.98</v>
      </c>
      <c r="E13" s="14">
        <f t="shared" si="0"/>
        <v>259946.02000000002</v>
      </c>
      <c r="F13" s="14">
        <f>SUM(F14:F22)</f>
        <v>123360.79</v>
      </c>
      <c r="G13" s="14">
        <f>SUM(G14:G22)</f>
        <v>121313.18000000001</v>
      </c>
      <c r="H13" s="14">
        <f t="shared" si="1"/>
        <v>136585.23000000004</v>
      </c>
    </row>
    <row r="14" spans="1:8" x14ac:dyDescent="0.2">
      <c r="A14" s="9">
        <v>2100</v>
      </c>
      <c r="B14" s="6" t="s">
        <v>30</v>
      </c>
      <c r="C14" s="8">
        <v>162000</v>
      </c>
      <c r="D14" s="8">
        <v>-14958.54</v>
      </c>
      <c r="E14" s="8">
        <f t="shared" si="0"/>
        <v>147041.46</v>
      </c>
      <c r="F14" s="8">
        <v>74693.740000000005</v>
      </c>
      <c r="G14" s="8">
        <v>74693.740000000005</v>
      </c>
      <c r="H14" s="8">
        <f t="shared" si="1"/>
        <v>72347.719999999987</v>
      </c>
    </row>
    <row r="15" spans="1:8" x14ac:dyDescent="0.2">
      <c r="A15" s="9">
        <v>2200</v>
      </c>
      <c r="B15" s="6" t="s">
        <v>31</v>
      </c>
      <c r="C15" s="8">
        <v>25000</v>
      </c>
      <c r="D15" s="8">
        <v>-3431.49</v>
      </c>
      <c r="E15" s="8">
        <f t="shared" si="0"/>
        <v>21568.510000000002</v>
      </c>
      <c r="F15" s="8">
        <v>7820.02</v>
      </c>
      <c r="G15" s="8">
        <v>7820.02</v>
      </c>
      <c r="H15" s="8">
        <f t="shared" si="1"/>
        <v>13748.490000000002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8000</v>
      </c>
      <c r="D17" s="8">
        <v>3073.96</v>
      </c>
      <c r="E17" s="8">
        <f t="shared" si="0"/>
        <v>11073.96</v>
      </c>
      <c r="F17" s="8">
        <v>11073.96</v>
      </c>
      <c r="G17" s="8">
        <v>11073.96</v>
      </c>
      <c r="H17" s="8">
        <f t="shared" si="1"/>
        <v>0</v>
      </c>
    </row>
    <row r="18" spans="1:8" x14ac:dyDescent="0.2">
      <c r="A18" s="9">
        <v>2500</v>
      </c>
      <c r="B18" s="6" t="s">
        <v>34</v>
      </c>
      <c r="C18" s="8">
        <v>8200</v>
      </c>
      <c r="D18" s="8">
        <v>300</v>
      </c>
      <c r="E18" s="8">
        <f t="shared" si="0"/>
        <v>8500</v>
      </c>
      <c r="F18" s="8">
        <v>4900</v>
      </c>
      <c r="G18" s="8">
        <v>4900</v>
      </c>
      <c r="H18" s="8">
        <f t="shared" si="1"/>
        <v>3600</v>
      </c>
    </row>
    <row r="19" spans="1:8" x14ac:dyDescent="0.2">
      <c r="A19" s="9">
        <v>2600</v>
      </c>
      <c r="B19" s="6" t="s">
        <v>35</v>
      </c>
      <c r="C19" s="8">
        <v>59328</v>
      </c>
      <c r="D19" s="8">
        <v>-17385.02</v>
      </c>
      <c r="E19" s="8">
        <f t="shared" si="0"/>
        <v>41942.979999999996</v>
      </c>
      <c r="F19" s="8">
        <v>11753.96</v>
      </c>
      <c r="G19" s="8">
        <v>9706.35</v>
      </c>
      <c r="H19" s="8">
        <f t="shared" si="1"/>
        <v>30189.019999999997</v>
      </c>
    </row>
    <row r="20" spans="1:8" x14ac:dyDescent="0.2">
      <c r="A20" s="9">
        <v>2700</v>
      </c>
      <c r="B20" s="6" t="s">
        <v>36</v>
      </c>
      <c r="C20" s="8">
        <v>5000</v>
      </c>
      <c r="D20" s="8">
        <v>-4000</v>
      </c>
      <c r="E20" s="8">
        <f t="shared" si="0"/>
        <v>1000</v>
      </c>
      <c r="F20" s="8">
        <v>0</v>
      </c>
      <c r="G20" s="8">
        <v>0</v>
      </c>
      <c r="H20" s="8">
        <f t="shared" si="1"/>
        <v>1000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117400</v>
      </c>
      <c r="D22" s="8">
        <v>-88580.89</v>
      </c>
      <c r="E22" s="8">
        <f t="shared" si="0"/>
        <v>28819.11</v>
      </c>
      <c r="F22" s="8">
        <v>13119.11</v>
      </c>
      <c r="G22" s="8">
        <v>13119.11</v>
      </c>
      <c r="H22" s="8">
        <f t="shared" si="1"/>
        <v>15700</v>
      </c>
    </row>
    <row r="23" spans="1:8" x14ac:dyDescent="0.2">
      <c r="A23" s="10" t="s">
        <v>18</v>
      </c>
      <c r="B23" s="2"/>
      <c r="C23" s="14">
        <f>SUM(C24:C32)</f>
        <v>8875437.0199999996</v>
      </c>
      <c r="D23" s="14">
        <f>SUM(D24:D32)</f>
        <v>-449273.14000000013</v>
      </c>
      <c r="E23" s="14">
        <f t="shared" si="0"/>
        <v>8426163.879999999</v>
      </c>
      <c r="F23" s="14">
        <f>SUM(F24:F32)</f>
        <v>3689608.6200000006</v>
      </c>
      <c r="G23" s="14">
        <f>SUM(G24:G32)</f>
        <v>3689608.6200000006</v>
      </c>
      <c r="H23" s="14">
        <f t="shared" si="1"/>
        <v>4736555.2599999979</v>
      </c>
    </row>
    <row r="24" spans="1:8" x14ac:dyDescent="0.2">
      <c r="A24" s="9">
        <v>3100</v>
      </c>
      <c r="B24" s="6" t="s">
        <v>39</v>
      </c>
      <c r="C24" s="8">
        <v>137120</v>
      </c>
      <c r="D24" s="8">
        <v>-10317.879999999999</v>
      </c>
      <c r="E24" s="8">
        <f t="shared" si="0"/>
        <v>126802.12</v>
      </c>
      <c r="F24" s="8">
        <v>54670.11</v>
      </c>
      <c r="G24" s="8">
        <v>54670.11</v>
      </c>
      <c r="H24" s="8">
        <f t="shared" si="1"/>
        <v>72132.009999999995</v>
      </c>
    </row>
    <row r="25" spans="1:8" x14ac:dyDescent="0.2">
      <c r="A25" s="9">
        <v>3200</v>
      </c>
      <c r="B25" s="6" t="s">
        <v>40</v>
      </c>
      <c r="C25" s="8">
        <v>533400</v>
      </c>
      <c r="D25" s="8">
        <v>-123294.88</v>
      </c>
      <c r="E25" s="8">
        <f t="shared" si="0"/>
        <v>410105.12</v>
      </c>
      <c r="F25" s="8">
        <v>213107.67</v>
      </c>
      <c r="G25" s="8">
        <v>213107.67</v>
      </c>
      <c r="H25" s="8">
        <f t="shared" si="1"/>
        <v>196997.44999999998</v>
      </c>
    </row>
    <row r="26" spans="1:8" x14ac:dyDescent="0.2">
      <c r="A26" s="9">
        <v>3300</v>
      </c>
      <c r="B26" s="6" t="s">
        <v>41</v>
      </c>
      <c r="C26" s="8">
        <v>7532554.6200000001</v>
      </c>
      <c r="D26" s="8">
        <v>-458291.05</v>
      </c>
      <c r="E26" s="8">
        <f t="shared" si="0"/>
        <v>7074263.5700000003</v>
      </c>
      <c r="F26" s="8">
        <v>3127949.99</v>
      </c>
      <c r="G26" s="8">
        <v>3127949.99</v>
      </c>
      <c r="H26" s="8">
        <f t="shared" si="1"/>
        <v>3946313.58</v>
      </c>
    </row>
    <row r="27" spans="1:8" x14ac:dyDescent="0.2">
      <c r="A27" s="9">
        <v>3400</v>
      </c>
      <c r="B27" s="6" t="s">
        <v>42</v>
      </c>
      <c r="C27" s="8">
        <v>0</v>
      </c>
      <c r="D27" s="8">
        <v>0</v>
      </c>
      <c r="E27" s="8">
        <f t="shared" si="0"/>
        <v>0</v>
      </c>
      <c r="F27" s="8">
        <v>0</v>
      </c>
      <c r="G27" s="8">
        <v>0</v>
      </c>
      <c r="H27" s="8">
        <f t="shared" si="1"/>
        <v>0</v>
      </c>
    </row>
    <row r="28" spans="1:8" x14ac:dyDescent="0.2">
      <c r="A28" s="9">
        <v>3500</v>
      </c>
      <c r="B28" s="6" t="s">
        <v>43</v>
      </c>
      <c r="C28" s="8">
        <v>243774.4</v>
      </c>
      <c r="D28" s="8">
        <v>87407.42</v>
      </c>
      <c r="E28" s="8">
        <f t="shared" si="0"/>
        <v>331181.82</v>
      </c>
      <c r="F28" s="8">
        <v>165093.85</v>
      </c>
      <c r="G28" s="8">
        <v>165093.85</v>
      </c>
      <c r="H28" s="8">
        <f t="shared" si="1"/>
        <v>166087.97</v>
      </c>
    </row>
    <row r="29" spans="1:8" x14ac:dyDescent="0.2">
      <c r="A29" s="9">
        <v>3600</v>
      </c>
      <c r="B29" s="6" t="s">
        <v>44</v>
      </c>
      <c r="C29" s="8">
        <v>60000</v>
      </c>
      <c r="D29" s="8">
        <v>0</v>
      </c>
      <c r="E29" s="8">
        <f t="shared" si="0"/>
        <v>60000</v>
      </c>
      <c r="F29" s="8">
        <v>0</v>
      </c>
      <c r="G29" s="8">
        <v>0</v>
      </c>
      <c r="H29" s="8">
        <f t="shared" si="1"/>
        <v>60000</v>
      </c>
    </row>
    <row r="30" spans="1:8" x14ac:dyDescent="0.2">
      <c r="A30" s="9">
        <v>3700</v>
      </c>
      <c r="B30" s="6" t="s">
        <v>45</v>
      </c>
      <c r="C30" s="8">
        <v>118400</v>
      </c>
      <c r="D30" s="8">
        <v>-27305</v>
      </c>
      <c r="E30" s="8">
        <f t="shared" si="0"/>
        <v>91095</v>
      </c>
      <c r="F30" s="8">
        <v>15620.95</v>
      </c>
      <c r="G30" s="8">
        <v>15620.95</v>
      </c>
      <c r="H30" s="8">
        <f t="shared" si="1"/>
        <v>75474.05</v>
      </c>
    </row>
    <row r="31" spans="1:8" x14ac:dyDescent="0.2">
      <c r="A31" s="9">
        <v>3800</v>
      </c>
      <c r="B31" s="6" t="s">
        <v>46</v>
      </c>
      <c r="C31" s="8">
        <v>73000</v>
      </c>
      <c r="D31" s="8">
        <v>81500</v>
      </c>
      <c r="E31" s="8">
        <f t="shared" si="0"/>
        <v>154500</v>
      </c>
      <c r="F31" s="8">
        <v>45464.19</v>
      </c>
      <c r="G31" s="8">
        <v>45464.19</v>
      </c>
      <c r="H31" s="8">
        <f t="shared" si="1"/>
        <v>109035.81</v>
      </c>
    </row>
    <row r="32" spans="1:8" x14ac:dyDescent="0.2">
      <c r="A32" s="9">
        <v>3900</v>
      </c>
      <c r="B32" s="6" t="s">
        <v>0</v>
      </c>
      <c r="C32" s="8">
        <v>177188</v>
      </c>
      <c r="D32" s="8">
        <v>1028.25</v>
      </c>
      <c r="E32" s="8">
        <f t="shared" si="0"/>
        <v>178216.25</v>
      </c>
      <c r="F32" s="8">
        <v>67701.86</v>
      </c>
      <c r="G32" s="8">
        <v>67701.86</v>
      </c>
      <c r="H32" s="8">
        <f t="shared" si="1"/>
        <v>110514.39</v>
      </c>
    </row>
    <row r="33" spans="1:8" x14ac:dyDescent="0.2">
      <c r="A33" s="10" t="s">
        <v>19</v>
      </c>
      <c r="B33" s="2"/>
      <c r="C33" s="14">
        <f>SUM(C34:C42)</f>
        <v>0</v>
      </c>
      <c r="D33" s="14">
        <f>SUM(D34:D42)</f>
        <v>0</v>
      </c>
      <c r="E33" s="14">
        <f t="shared" si="0"/>
        <v>0</v>
      </c>
      <c r="F33" s="14">
        <f>SUM(F34:F42)</f>
        <v>0</v>
      </c>
      <c r="G33" s="14">
        <f>SUM(G34:G42)</f>
        <v>0</v>
      </c>
      <c r="H33" s="14">
        <f t="shared" si="1"/>
        <v>0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0</v>
      </c>
      <c r="D37" s="8">
        <v>0</v>
      </c>
      <c r="E37" s="8">
        <f t="shared" si="0"/>
        <v>0</v>
      </c>
      <c r="F37" s="8">
        <v>0</v>
      </c>
      <c r="G37" s="8">
        <v>0</v>
      </c>
      <c r="H37" s="8">
        <f t="shared" si="1"/>
        <v>0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54593.869999999995</v>
      </c>
      <c r="E43" s="14">
        <f t="shared" si="0"/>
        <v>54593.869999999995</v>
      </c>
      <c r="F43" s="14">
        <f>SUM(F44:F52)</f>
        <v>0</v>
      </c>
      <c r="G43" s="14">
        <f>SUM(G44:G52)</f>
        <v>0</v>
      </c>
      <c r="H43" s="14">
        <f t="shared" si="1"/>
        <v>54593.869999999995</v>
      </c>
    </row>
    <row r="44" spans="1:8" x14ac:dyDescent="0.2">
      <c r="A44" s="9">
        <v>5100</v>
      </c>
      <c r="B44" s="6" t="s">
        <v>54</v>
      </c>
      <c r="C44" s="8">
        <v>0</v>
      </c>
      <c r="D44" s="8">
        <v>24433.5</v>
      </c>
      <c r="E44" s="8">
        <f t="shared" si="0"/>
        <v>24433.5</v>
      </c>
      <c r="F44" s="8">
        <v>0</v>
      </c>
      <c r="G44" s="8">
        <v>0</v>
      </c>
      <c r="H44" s="8">
        <f t="shared" si="1"/>
        <v>24433.5</v>
      </c>
    </row>
    <row r="45" spans="1:8" x14ac:dyDescent="0.2">
      <c r="A45" s="9">
        <v>5200</v>
      </c>
      <c r="B45" s="6" t="s">
        <v>55</v>
      </c>
      <c r="C45" s="8">
        <v>0</v>
      </c>
      <c r="D45" s="8">
        <v>30160.37</v>
      </c>
      <c r="E45" s="8">
        <f t="shared" si="0"/>
        <v>30160.37</v>
      </c>
      <c r="F45" s="8">
        <v>0</v>
      </c>
      <c r="G45" s="8">
        <v>0</v>
      </c>
      <c r="H45" s="8">
        <f t="shared" si="1"/>
        <v>30160.37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18166409.02</v>
      </c>
      <c r="D77" s="16">
        <f t="shared" si="4"/>
        <v>2432.4199999999255</v>
      </c>
      <c r="E77" s="16">
        <f t="shared" si="4"/>
        <v>18168841.440000001</v>
      </c>
      <c r="F77" s="16">
        <f t="shared" si="4"/>
        <v>7709973.3100000005</v>
      </c>
      <c r="G77" s="16">
        <f t="shared" si="4"/>
        <v>7707925.7000000011</v>
      </c>
      <c r="H77" s="16">
        <f t="shared" si="4"/>
        <v>10458868.129999997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2021-07-12T17:51:48Z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