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8D9BFC6B-9C32-4507-A06B-E8E96F77C298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E10" i="6"/>
  <c r="H10" i="6" s="1"/>
  <c r="E11" i="6"/>
  <c r="E12" i="6"/>
  <c r="H12" i="6" s="1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7" i="6"/>
  <c r="H40" i="6"/>
  <c r="H39" i="6"/>
  <c r="H36" i="6"/>
  <c r="H35" i="6"/>
  <c r="H16" i="6"/>
  <c r="H11" i="6"/>
  <c r="H9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3" i="6"/>
  <c r="H53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 s="1"/>
  <c r="G77" i="6"/>
  <c r="E13" i="6"/>
  <c r="H13" i="6" s="1"/>
  <c r="E5" i="6"/>
  <c r="D77" i="6"/>
  <c r="C77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<sst xmlns="http://schemas.openxmlformats.org/spreadsheetml/2006/main" count="85" uniqueCount="85">
  <si>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</si>
  <si>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</si>
  <si>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</si>
  <si>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</si>
  <si>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</si>
  <si>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</si>
  <si>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</si>
  <si>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</si>
  <si>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</si>
  <si>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</si>
  <si>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</si>
  <si>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</si>
  <si>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</si>
  <si>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</si>
  <si>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</si>
  <si>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</si>
  <si>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</si>
  <si>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</si>
  <si>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</si>
  <si>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</si>
  <si>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</si>
  <si>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</si>
  <si>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</si>
  <si>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</si>
  <si>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</si>
  <si>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</si>
  <si>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</si>
  <si>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</si>
  <si>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</si>
  <si>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</si>
  <si>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</si>
  <si>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</si>
  <si>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</si>
  <si>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</si>
  <si>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</si>
  <si>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</si>
  <si>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</si>
  <si>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</si>
  <si>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</si>
  <si>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</si>
  <si>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</si>
  <si>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</si>
  <si>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</si>
  <si>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</si>
  <si>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</si>
  <si>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</si>
  <si>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</si>
  <si>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</si>
  <si>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</si>
  <si>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</si>
  <si>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</si>
  <si>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</si>
  <si>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</si>
  <si>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</si>
  <si>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</si>
  <si>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</si>
  <si>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</si>
  <si>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</si>
  <si>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</si>
  <si>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</si>
  <si>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</si>
  <si>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</si>
  <si>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</si>
  <si>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</si>
  <si>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</si>
  <si>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</si>
  <si>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</si>
  <si>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</si>
  <si>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</si>
  <si>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</si>
  <si>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</si>
  <si>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</si>
  <si>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</si>
  <si>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</si>
  <si>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</si>
  <si>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</si>
  <si>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</si>
  <si>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</si>
  <si>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</si>
  <si>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</si>
  <si>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</si>
  <si>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</si>
  <si>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</si>
  <si>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</si>
  <si>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Cuenta Pública 2021
Secretaría Ejecutiva del Sistema Estatal Anticorrupción de Guanajuato
Estado Analítico del Ejercicio del Presupuesto de Egresos
Clasificación por Objeto del Gasto (Capítulo y Concepto)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</si>
</sst>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78</xdr:row>
      <xdr:rowOff>19050</xdr:rowOff>
    </xdr:from>
    <xdr:to>
      <xdr:col>7</xdr:col>
      <xdr:colOff>609600</xdr:colOff>
      <xdr:row>87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0EA2EE-E7D9-47D6-9F23-18D49674C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820525"/>
          <a:ext cx="91821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H88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9.25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8906044</v>
      </c>
      <c r="D5" s="13">
        <f>SUM(D6:D12)</f>
        <v>888893.05</v>
      </c>
      <c r="E5" s="13">
        <f>C5+D5</f>
        <v>9794937.0500000007</v>
      </c>
      <c r="F5" s="13">
        <f>SUM(F6:F12)</f>
        <v>8750686.5200000014</v>
      </c>
      <c r="G5" s="13">
        <f>SUM(G6:G12)</f>
        <v>8750686.5200000014</v>
      </c>
      <c r="H5" s="13">
        <f>E5-F5</f>
        <v>1044250.5299999993</v>
      </c>
    </row>
    <row r="6" spans="1:8" x14ac:dyDescent="0.2">
      <c r="A6" s="9">
        <v>1100</v>
      </c>
      <c r="B6" s="6" t="s">
        <v>25</v>
      </c>
      <c r="C6" s="8">
        <v>2248464</v>
      </c>
      <c r="D6" s="8">
        <v>0</v>
      </c>
      <c r="E6" s="8">
        <f t="shared" ref="E6:E69" si="0">C6+D6</f>
        <v>2248464</v>
      </c>
      <c r="F6" s="8">
        <v>2036966.98</v>
      </c>
      <c r="G6" s="8">
        <v>2036966.98</v>
      </c>
      <c r="H6" s="8">
        <f t="shared" ref="H6:H69" si="1">E6-F6</f>
        <v>211497.02000000002</v>
      </c>
    </row>
    <row r="7" spans="1:8" x14ac:dyDescent="0.2">
      <c r="A7" s="9">
        <v>1200</v>
      </c>
      <c r="B7" s="6" t="s">
        <v>26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</row>
    <row r="8" spans="1:8" x14ac:dyDescent="0.2">
      <c r="A8" s="9">
        <v>1300</v>
      </c>
      <c r="B8" s="6" t="s">
        <v>27</v>
      </c>
      <c r="C8" s="8">
        <v>3047805</v>
      </c>
      <c r="D8" s="8">
        <v>121899.61</v>
      </c>
      <c r="E8" s="8">
        <f t="shared" si="0"/>
        <v>3169704.61</v>
      </c>
      <c r="F8" s="8">
        <v>2758793.3</v>
      </c>
      <c r="G8" s="8">
        <v>2758793.3</v>
      </c>
      <c r="H8" s="8">
        <f t="shared" si="1"/>
        <v>410911.31000000006</v>
      </c>
    </row>
    <row r="9" spans="1:8" x14ac:dyDescent="0.2">
      <c r="A9" s="9">
        <v>1400</v>
      </c>
      <c r="B9" s="6" t="s">
        <v>1</v>
      </c>
      <c r="C9" s="8">
        <v>773300</v>
      </c>
      <c r="D9" s="8">
        <v>53266.19</v>
      </c>
      <c r="E9" s="8">
        <f t="shared" si="0"/>
        <v>826566.19</v>
      </c>
      <c r="F9" s="8">
        <v>705073.98</v>
      </c>
      <c r="G9" s="8">
        <v>705073.98</v>
      </c>
      <c r="H9" s="8">
        <f t="shared" si="1"/>
        <v>121492.20999999996</v>
      </c>
    </row>
    <row r="10" spans="1:8" x14ac:dyDescent="0.2">
      <c r="A10" s="9">
        <v>1500</v>
      </c>
      <c r="B10" s="6" t="s">
        <v>28</v>
      </c>
      <c r="C10" s="8">
        <v>2831244</v>
      </c>
      <c r="D10" s="8">
        <v>713727.25</v>
      </c>
      <c r="E10" s="8">
        <f t="shared" si="0"/>
        <v>3544971.25</v>
      </c>
      <c r="F10" s="8">
        <v>3246420.88</v>
      </c>
      <c r="G10" s="8">
        <v>3246420.88</v>
      </c>
      <c r="H10" s="8">
        <f t="shared" si="1"/>
        <v>298550.37000000011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5231</v>
      </c>
      <c r="D12" s="8">
        <v>0</v>
      </c>
      <c r="E12" s="8">
        <f t="shared" si="0"/>
        <v>5231</v>
      </c>
      <c r="F12" s="8">
        <v>3431.38</v>
      </c>
      <c r="G12" s="8">
        <v>3431.38</v>
      </c>
      <c r="H12" s="8">
        <f t="shared" si="1"/>
        <v>1799.62</v>
      </c>
    </row>
    <row r="13" spans="1:8" x14ac:dyDescent="0.2">
      <c r="A13" s="10" t="s">
        <v>17</v>
      </c>
      <c r="B13" s="2"/>
      <c r="C13" s="14">
        <f>SUM(C14:C22)</f>
        <v>384928</v>
      </c>
      <c r="D13" s="14">
        <f>SUM(D14:D22)</f>
        <v>-155356.28999999998</v>
      </c>
      <c r="E13" s="14">
        <f t="shared" si="0"/>
        <v>229571.71000000002</v>
      </c>
      <c r="F13" s="14">
        <f>SUM(F14:F22)</f>
        <v>218438.46</v>
      </c>
      <c r="G13" s="14">
        <f>SUM(G14:G22)</f>
        <v>216270.41999999998</v>
      </c>
      <c r="H13" s="14">
        <f t="shared" si="1"/>
        <v>11133.250000000029</v>
      </c>
    </row>
    <row r="14" spans="1:8" x14ac:dyDescent="0.2">
      <c r="A14" s="9">
        <v>2100</v>
      </c>
      <c r="B14" s="6" t="s">
        <v>30</v>
      </c>
      <c r="C14" s="8">
        <v>162000</v>
      </c>
      <c r="D14" s="8">
        <v>-53880.03</v>
      </c>
      <c r="E14" s="8">
        <f t="shared" si="0"/>
        <v>108119.97</v>
      </c>
      <c r="F14" s="8">
        <v>107836.6</v>
      </c>
      <c r="G14" s="8">
        <v>107836.6</v>
      </c>
      <c r="H14" s="8">
        <f t="shared" si="1"/>
        <v>283.36999999999534</v>
      </c>
    </row>
    <row r="15" spans="1:8" x14ac:dyDescent="0.2">
      <c r="A15" s="9">
        <v>2200</v>
      </c>
      <c r="B15" s="6" t="s">
        <v>31</v>
      </c>
      <c r="C15" s="8">
        <v>25000</v>
      </c>
      <c r="D15" s="8">
        <v>1887.7</v>
      </c>
      <c r="E15" s="8">
        <f t="shared" si="0"/>
        <v>26887.7</v>
      </c>
      <c r="F15" s="8">
        <v>26567.21</v>
      </c>
      <c r="G15" s="8">
        <v>26567.21</v>
      </c>
      <c r="H15" s="8">
        <f t="shared" si="1"/>
        <v>320.4900000000016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8000</v>
      </c>
      <c r="D17" s="8">
        <v>4962.96</v>
      </c>
      <c r="E17" s="8">
        <f t="shared" si="0"/>
        <v>12962.96</v>
      </c>
      <c r="F17" s="8">
        <v>12962.96</v>
      </c>
      <c r="G17" s="8">
        <v>12962.96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8200</v>
      </c>
      <c r="D18" s="8">
        <v>308</v>
      </c>
      <c r="E18" s="8">
        <f t="shared" si="0"/>
        <v>8508</v>
      </c>
      <c r="F18" s="8">
        <v>8501.98</v>
      </c>
      <c r="G18" s="8">
        <v>8501.98</v>
      </c>
      <c r="H18" s="8">
        <f t="shared" si="1"/>
        <v>6.0200000000004366</v>
      </c>
    </row>
    <row r="19" spans="1:8" x14ac:dyDescent="0.2">
      <c r="A19" s="9">
        <v>2600</v>
      </c>
      <c r="B19" s="6" t="s">
        <v>35</v>
      </c>
      <c r="C19" s="8">
        <v>59328</v>
      </c>
      <c r="D19" s="8">
        <v>-20519.09</v>
      </c>
      <c r="E19" s="8">
        <f t="shared" si="0"/>
        <v>38808.910000000003</v>
      </c>
      <c r="F19" s="8">
        <v>29459.09</v>
      </c>
      <c r="G19" s="8">
        <v>27291.05</v>
      </c>
      <c r="H19" s="8">
        <f t="shared" si="1"/>
        <v>9349.8200000000033</v>
      </c>
    </row>
    <row r="20" spans="1:8" x14ac:dyDescent="0.2">
      <c r="A20" s="9">
        <v>2700</v>
      </c>
      <c r="B20" s="6" t="s">
        <v>36</v>
      </c>
      <c r="C20" s="8">
        <v>5000</v>
      </c>
      <c r="D20" s="8">
        <v>-4832.07</v>
      </c>
      <c r="E20" s="8">
        <f t="shared" si="0"/>
        <v>167.93000000000029</v>
      </c>
      <c r="F20" s="8">
        <v>0</v>
      </c>
      <c r="G20" s="8">
        <v>0</v>
      </c>
      <c r="H20" s="8">
        <f t="shared" si="1"/>
        <v>167.93000000000029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117400</v>
      </c>
      <c r="D22" s="8">
        <v>-83283.759999999995</v>
      </c>
      <c r="E22" s="8">
        <f t="shared" si="0"/>
        <v>34116.240000000005</v>
      </c>
      <c r="F22" s="8">
        <v>33110.620000000003</v>
      </c>
      <c r="G22" s="8">
        <v>33110.620000000003</v>
      </c>
      <c r="H22" s="8">
        <f t="shared" si="1"/>
        <v>1005.6200000000026</v>
      </c>
    </row>
    <row r="23" spans="1:8" x14ac:dyDescent="0.2">
      <c r="A23" s="10" t="s">
        <v>18</v>
      </c>
      <c r="B23" s="2"/>
      <c r="C23" s="14">
        <f>SUM(C24:C32)</f>
        <v>8875437.0199999996</v>
      </c>
      <c r="D23" s="14">
        <f>SUM(D24:D32)</f>
        <v>-342894.09000000008</v>
      </c>
      <c r="E23" s="14">
        <f t="shared" si="0"/>
        <v>8532542.9299999997</v>
      </c>
      <c r="F23" s="14">
        <f>SUM(F24:F32)</f>
        <v>8392226.8699999992</v>
      </c>
      <c r="G23" s="14">
        <f>SUM(G24:G32)</f>
        <v>8392226.8699999992</v>
      </c>
      <c r="H23" s="14">
        <f t="shared" si="1"/>
        <v>140316.06000000052</v>
      </c>
    </row>
    <row r="24" spans="1:8" x14ac:dyDescent="0.2">
      <c r="A24" s="9">
        <v>3100</v>
      </c>
      <c r="B24" s="6" t="s">
        <v>39</v>
      </c>
      <c r="C24" s="8">
        <v>137120</v>
      </c>
      <c r="D24" s="8">
        <v>-12932.84</v>
      </c>
      <c r="E24" s="8">
        <f t="shared" si="0"/>
        <v>124187.16</v>
      </c>
      <c r="F24" s="8">
        <v>89720.45</v>
      </c>
      <c r="G24" s="8">
        <v>89720.45</v>
      </c>
      <c r="H24" s="8">
        <f t="shared" si="1"/>
        <v>34466.710000000006</v>
      </c>
    </row>
    <row r="25" spans="1:8" x14ac:dyDescent="0.2">
      <c r="A25" s="9">
        <v>3200</v>
      </c>
      <c r="B25" s="6" t="s">
        <v>40</v>
      </c>
      <c r="C25" s="8">
        <v>533400</v>
      </c>
      <c r="D25" s="8">
        <v>-124444.89</v>
      </c>
      <c r="E25" s="8">
        <f t="shared" si="0"/>
        <v>408955.11</v>
      </c>
      <c r="F25" s="8">
        <v>404365.35</v>
      </c>
      <c r="G25" s="8">
        <v>404365.35</v>
      </c>
      <c r="H25" s="8">
        <f t="shared" si="1"/>
        <v>4589.7600000000093</v>
      </c>
    </row>
    <row r="26" spans="1:8" x14ac:dyDescent="0.2">
      <c r="A26" s="9">
        <v>3300</v>
      </c>
      <c r="B26" s="6" t="s">
        <v>41</v>
      </c>
      <c r="C26" s="8">
        <v>7532554.6200000001</v>
      </c>
      <c r="D26" s="8">
        <v>-576762.64</v>
      </c>
      <c r="E26" s="8">
        <f t="shared" si="0"/>
        <v>6955791.9800000004</v>
      </c>
      <c r="F26" s="8">
        <v>6947040.9199999999</v>
      </c>
      <c r="G26" s="8">
        <v>6947040.9199999999</v>
      </c>
      <c r="H26" s="8">
        <f t="shared" si="1"/>
        <v>8751.0600000005215</v>
      </c>
    </row>
    <row r="27" spans="1:8" x14ac:dyDescent="0.2">
      <c r="A27" s="9">
        <v>3400</v>
      </c>
      <c r="B27" s="6" t="s">
        <v>42</v>
      </c>
      <c r="C27" s="8">
        <v>0</v>
      </c>
      <c r="D27" s="8">
        <v>35800.06</v>
      </c>
      <c r="E27" s="8">
        <f t="shared" si="0"/>
        <v>35800.06</v>
      </c>
      <c r="F27" s="8">
        <v>33275.760000000002</v>
      </c>
      <c r="G27" s="8">
        <v>33275.760000000002</v>
      </c>
      <c r="H27" s="8">
        <f t="shared" si="1"/>
        <v>2524.2999999999956</v>
      </c>
    </row>
    <row r="28" spans="1:8" x14ac:dyDescent="0.2">
      <c r="A28" s="9">
        <v>3500</v>
      </c>
      <c r="B28" s="6" t="s">
        <v>43</v>
      </c>
      <c r="C28" s="8">
        <v>243774.4</v>
      </c>
      <c r="D28" s="8">
        <v>210127.99</v>
      </c>
      <c r="E28" s="8">
        <f t="shared" si="0"/>
        <v>453902.39</v>
      </c>
      <c r="F28" s="8">
        <v>453560.35</v>
      </c>
      <c r="G28" s="8">
        <v>453560.35</v>
      </c>
      <c r="H28" s="8">
        <f t="shared" si="1"/>
        <v>342.04000000003725</v>
      </c>
    </row>
    <row r="29" spans="1:8" x14ac:dyDescent="0.2">
      <c r="A29" s="9">
        <v>3600</v>
      </c>
      <c r="B29" s="6" t="s">
        <v>44</v>
      </c>
      <c r="C29" s="8">
        <v>60000</v>
      </c>
      <c r="D29" s="8">
        <v>39223.519999999997</v>
      </c>
      <c r="E29" s="8">
        <f t="shared" si="0"/>
        <v>99223.51999999999</v>
      </c>
      <c r="F29" s="8">
        <v>69223.520000000004</v>
      </c>
      <c r="G29" s="8">
        <v>69223.520000000004</v>
      </c>
      <c r="H29" s="8">
        <f t="shared" si="1"/>
        <v>29999.999999999985</v>
      </c>
    </row>
    <row r="30" spans="1:8" x14ac:dyDescent="0.2">
      <c r="A30" s="9">
        <v>3700</v>
      </c>
      <c r="B30" s="6" t="s">
        <v>45</v>
      </c>
      <c r="C30" s="8">
        <v>118400</v>
      </c>
      <c r="D30" s="8">
        <v>-89814.39</v>
      </c>
      <c r="E30" s="8">
        <f t="shared" si="0"/>
        <v>28585.61</v>
      </c>
      <c r="F30" s="8">
        <v>20960.95</v>
      </c>
      <c r="G30" s="8">
        <v>20960.95</v>
      </c>
      <c r="H30" s="8">
        <f t="shared" si="1"/>
        <v>7624.66</v>
      </c>
    </row>
    <row r="31" spans="1:8" x14ac:dyDescent="0.2">
      <c r="A31" s="9">
        <v>3800</v>
      </c>
      <c r="B31" s="6" t="s">
        <v>46</v>
      </c>
      <c r="C31" s="8">
        <v>73000</v>
      </c>
      <c r="D31" s="8">
        <v>166559.54999999999</v>
      </c>
      <c r="E31" s="8">
        <f t="shared" si="0"/>
        <v>239559.55</v>
      </c>
      <c r="F31" s="8">
        <v>211746.73</v>
      </c>
      <c r="G31" s="8">
        <v>211746.73</v>
      </c>
      <c r="H31" s="8">
        <f t="shared" si="1"/>
        <v>27812.819999999978</v>
      </c>
    </row>
    <row r="32" spans="1:8" x14ac:dyDescent="0.2">
      <c r="A32" s="9">
        <v>3900</v>
      </c>
      <c r="B32" s="6" t="s">
        <v>0</v>
      </c>
      <c r="C32" s="8">
        <v>177188</v>
      </c>
      <c r="D32" s="8">
        <v>9349.5499999999993</v>
      </c>
      <c r="E32" s="8">
        <f t="shared" si="0"/>
        <v>186537.55</v>
      </c>
      <c r="F32" s="8">
        <v>162332.84</v>
      </c>
      <c r="G32" s="8">
        <v>162332.84</v>
      </c>
      <c r="H32" s="8">
        <f t="shared" si="1"/>
        <v>24204.709999999992</v>
      </c>
    </row>
    <row r="33" spans="1:8" x14ac:dyDescent="0.2">
      <c r="A33" s="10" t="s">
        <v>19</v>
      </c>
      <c r="B33" s="2"/>
      <c r="C33" s="14">
        <f>SUM(C34:C42)</f>
        <v>0</v>
      </c>
      <c r="D33" s="14">
        <f>SUM(D34:D42)</f>
        <v>3002</v>
      </c>
      <c r="E33" s="14">
        <f t="shared" si="0"/>
        <v>3002</v>
      </c>
      <c r="F33" s="14">
        <f>SUM(F34:F42)</f>
        <v>3002</v>
      </c>
      <c r="G33" s="14">
        <f>SUM(G34:G42)</f>
        <v>3002</v>
      </c>
      <c r="H33" s="14">
        <f t="shared" si="1"/>
        <v>0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0</v>
      </c>
      <c r="D37" s="8">
        <v>3002</v>
      </c>
      <c r="E37" s="8">
        <f t="shared" si="0"/>
        <v>3002</v>
      </c>
      <c r="F37" s="8">
        <v>3002</v>
      </c>
      <c r="G37" s="8">
        <v>3002</v>
      </c>
      <c r="H37" s="8">
        <f t="shared" si="1"/>
        <v>0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54593.87</v>
      </c>
      <c r="E43" s="14">
        <f t="shared" si="0"/>
        <v>54593.87</v>
      </c>
      <c r="F43" s="14">
        <f>SUM(F44:F52)</f>
        <v>52790.31</v>
      </c>
      <c r="G43" s="14">
        <f>SUM(G44:G52)</f>
        <v>51890.31</v>
      </c>
      <c r="H43" s="14">
        <f t="shared" si="1"/>
        <v>1803.5600000000049</v>
      </c>
    </row>
    <row r="44" spans="1:8" x14ac:dyDescent="0.2">
      <c r="A44" s="9">
        <v>5100</v>
      </c>
      <c r="B44" s="6" t="s">
        <v>54</v>
      </c>
      <c r="C44" s="8">
        <v>0</v>
      </c>
      <c r="D44" s="8">
        <v>43650.26</v>
      </c>
      <c r="E44" s="8">
        <f t="shared" si="0"/>
        <v>43650.26</v>
      </c>
      <c r="F44" s="8">
        <v>41847</v>
      </c>
      <c r="G44" s="8">
        <v>41847</v>
      </c>
      <c r="H44" s="8">
        <f t="shared" si="1"/>
        <v>1803.260000000002</v>
      </c>
    </row>
    <row r="45" spans="1:8" x14ac:dyDescent="0.2">
      <c r="A45" s="9">
        <v>5200</v>
      </c>
      <c r="B45" s="6" t="s">
        <v>55</v>
      </c>
      <c r="C45" s="8">
        <v>0</v>
      </c>
      <c r="D45" s="8">
        <v>10943.61</v>
      </c>
      <c r="E45" s="8">
        <f t="shared" si="0"/>
        <v>10943.61</v>
      </c>
      <c r="F45" s="8">
        <v>10943.31</v>
      </c>
      <c r="G45" s="8">
        <v>10043.31</v>
      </c>
      <c r="H45" s="8">
        <f t="shared" si="1"/>
        <v>0.30000000000109139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18166409.02</v>
      </c>
      <c r="D77" s="16">
        <f t="shared" si="4"/>
        <v>448238.53999999992</v>
      </c>
      <c r="E77" s="16">
        <f t="shared" si="4"/>
        <v>18614647.560000002</v>
      </c>
      <c r="F77" s="16">
        <f t="shared" si="4"/>
        <v>17417144.16</v>
      </c>
      <c r="G77" s="16">
        <f t="shared" si="4"/>
        <v>17414076.120000001</v>
      </c>
      <c r="H77" s="16">
        <f t="shared" si="4"/>
        <v>1197503.3999999999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2022-01-25T15:24:54Z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