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Patricia Gomez A\Desktop\Archivos Eva 2021\ESTADOS FINANCIEROS\2021\Pagina SESEA\"/>
    </mc:Choice>
  </mc:AlternateContent>
  <bookViews>
    <workbookView xWindow="120" yWindow="45" windowWidth="15600" windowHeight="8250" tabRatio="885"/>
  </bookViews>
  <sheets>
    <sheet name="COG" sheetId="6" r:id="rId1"/>
  </sheets>
  <definedNames>
    <definedName name="_xlnm._FilterDatabase" localSheetId="0" hidden="1">COG!$A$3:$H$76</definedName>
  </definedNames>
  <calcPr calcId="152511"/>
</workbook>
</file>

<file path=xl/calcChain.xml><?xml version="1.0" encoding="utf-8"?>
<calcChain xmlns="http://schemas.openxmlformats.org/spreadsheetml/2006/main">
  <c r="E76" i="6" l="1"/>
  <c r="H76" i="6" s="1"/>
  <c r="E75" i="6"/>
  <c r="H75" i="6" s="1"/>
  <c r="E74" i="6"/>
  <c r="H74" i="6" s="1"/>
  <c r="E73" i="6"/>
  <c r="H73" i="6" s="1"/>
  <c r="E72" i="6"/>
  <c r="H72" i="6" s="1"/>
  <c r="E71" i="6"/>
  <c r="H71" i="6" s="1"/>
  <c r="E70" i="6"/>
  <c r="H70" i="6" s="1"/>
  <c r="G69" i="6"/>
  <c r="F69" i="6"/>
  <c r="D69" i="6"/>
  <c r="C69" i="6"/>
  <c r="E69" i="6" s="1"/>
  <c r="H69" i="6" s="1"/>
  <c r="E68" i="6"/>
  <c r="H68" i="6" s="1"/>
  <c r="E67" i="6"/>
  <c r="H67" i="6" s="1"/>
  <c r="E66" i="6"/>
  <c r="H66" i="6" s="1"/>
  <c r="G65" i="6"/>
  <c r="F65" i="6"/>
  <c r="D65" i="6"/>
  <c r="C65" i="6"/>
  <c r="E65" i="6" s="1"/>
  <c r="H65" i="6" s="1"/>
  <c r="E64" i="6"/>
  <c r="H64" i="6" s="1"/>
  <c r="E63" i="6"/>
  <c r="H63" i="6" s="1"/>
  <c r="E62" i="6"/>
  <c r="H62" i="6" s="1"/>
  <c r="E61" i="6"/>
  <c r="H61" i="6" s="1"/>
  <c r="E60" i="6"/>
  <c r="H60" i="6" s="1"/>
  <c r="E59" i="6"/>
  <c r="H59" i="6" s="1"/>
  <c r="E58" i="6"/>
  <c r="H58" i="6" s="1"/>
  <c r="G57" i="6"/>
  <c r="F57" i="6"/>
  <c r="D57" i="6"/>
  <c r="C57" i="6"/>
  <c r="E57" i="6" s="1"/>
  <c r="H57" i="6" s="1"/>
  <c r="E56" i="6"/>
  <c r="H56" i="6" s="1"/>
  <c r="E55" i="6"/>
  <c r="H55" i="6" s="1"/>
  <c r="E54" i="6"/>
  <c r="H54" i="6" s="1"/>
  <c r="G53" i="6"/>
  <c r="F53" i="6"/>
  <c r="D53" i="6"/>
  <c r="C53" i="6"/>
  <c r="E53" i="6" s="1"/>
  <c r="H53" i="6" s="1"/>
  <c r="H52" i="6"/>
  <c r="E52" i="6"/>
  <c r="H51" i="6"/>
  <c r="E51" i="6"/>
  <c r="H50" i="6"/>
  <c r="E50" i="6"/>
  <c r="H49" i="6"/>
  <c r="E49" i="6"/>
  <c r="H48" i="6"/>
  <c r="E48" i="6"/>
  <c r="H47" i="6"/>
  <c r="E47" i="6"/>
  <c r="H46" i="6"/>
  <c r="E46" i="6"/>
  <c r="H45" i="6"/>
  <c r="E45" i="6"/>
  <c r="H44" i="6"/>
  <c r="E44" i="6"/>
  <c r="G43" i="6"/>
  <c r="F43" i="6"/>
  <c r="D43" i="6"/>
  <c r="C43" i="6"/>
  <c r="E43" i="6" s="1"/>
  <c r="H43" i="6" s="1"/>
  <c r="H42" i="6"/>
  <c r="E42" i="6"/>
  <c r="H41" i="6"/>
  <c r="E41" i="6"/>
  <c r="H40" i="6"/>
  <c r="E40" i="6"/>
  <c r="H39" i="6"/>
  <c r="E39" i="6"/>
  <c r="H38" i="6"/>
  <c r="E38" i="6"/>
  <c r="H37" i="6"/>
  <c r="E37" i="6"/>
  <c r="H36" i="6"/>
  <c r="E36" i="6"/>
  <c r="H35" i="6"/>
  <c r="E35" i="6"/>
  <c r="H34" i="6"/>
  <c r="E34" i="6"/>
  <c r="G33" i="6"/>
  <c r="F33" i="6"/>
  <c r="D33" i="6"/>
  <c r="C33" i="6"/>
  <c r="E33" i="6" s="1"/>
  <c r="H33" i="6" s="1"/>
  <c r="H32" i="6"/>
  <c r="E32" i="6"/>
  <c r="H31" i="6"/>
  <c r="E31" i="6"/>
  <c r="H30" i="6"/>
  <c r="E30" i="6"/>
  <c r="H29" i="6"/>
  <c r="E29" i="6"/>
  <c r="H28" i="6"/>
  <c r="E28" i="6"/>
  <c r="H27" i="6"/>
  <c r="E27" i="6"/>
  <c r="H26" i="6"/>
  <c r="E26" i="6"/>
  <c r="H25" i="6"/>
  <c r="E25" i="6"/>
  <c r="H24" i="6"/>
  <c r="E24" i="6"/>
  <c r="G23" i="6"/>
  <c r="F23" i="6"/>
  <c r="D23" i="6"/>
  <c r="C23" i="6"/>
  <c r="E23" i="6" s="1"/>
  <c r="H23" i="6" s="1"/>
  <c r="H22" i="6"/>
  <c r="E22" i="6"/>
  <c r="H21" i="6"/>
  <c r="E21" i="6"/>
  <c r="H20" i="6"/>
  <c r="E20" i="6"/>
  <c r="H19" i="6"/>
  <c r="E19" i="6"/>
  <c r="H18" i="6"/>
  <c r="E18" i="6"/>
  <c r="H17" i="6"/>
  <c r="E17" i="6"/>
  <c r="H16" i="6"/>
  <c r="E16" i="6"/>
  <c r="H15" i="6"/>
  <c r="E15" i="6"/>
  <c r="H14" i="6"/>
  <c r="E14" i="6"/>
  <c r="G13" i="6"/>
  <c r="F13" i="6"/>
  <c r="D13" i="6"/>
  <c r="C13" i="6"/>
  <c r="E13" i="6" s="1"/>
  <c r="H13" i="6" s="1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G5" i="6"/>
  <c r="G77" i="6" s="1"/>
  <c r="F5" i="6"/>
  <c r="F77" i="6" s="1"/>
  <c r="D5" i="6"/>
  <c r="D77" i="6" s="1"/>
  <c r="C5" i="6"/>
  <c r="C77" i="6" s="1"/>
  <c r="E5" i="6" l="1"/>
  <c r="H5" i="6" l="1"/>
  <c r="H77" i="6" s="1"/>
  <c r="E77" i="6"/>
</calcChain>
</file>

<file path=xl/sharedStrings.xml><?xml version="1.0" encoding="utf-8"?>
<sst xmlns="http://schemas.openxmlformats.org/spreadsheetml/2006/main" count="85" uniqueCount="85">
  <si>
    <t>Otros Servicios Generales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</si>
  <si>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</si>
  <si>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</si>
  <si>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</si>
  <si>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</si>
  <si>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</si>
  <si>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</si>
  <si>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</si>
  <si>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</si>
  <si>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</si>
  <si>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</si>
  <si>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</si>
  <si>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</si>
  <si>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</si>
  <si>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</si>
  <si>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</si>
  <si>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</si>
  <si>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</si>
  <si>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</si>
  <si>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</si>
  <si>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</si>
  <si>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</si>
  <si>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</si>
  <si>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</si>
  <si>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</si>
  <si>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</si>
  <si>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</si>
  <si>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</si>
  <si>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</si>
  <si>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</si>
  <si>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</si>
  <si>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</si>
  <si>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</si>
  <si>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</si>
  <si>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</si>
  <si>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</si>
  <si>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</si>
  <si>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</si>
  <si>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</si>
  <si>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</si>
  <si>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</si>
  <si>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</si>
  <si>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</si>
  <si>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</si>
  <si>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</si>
  <si>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</si>
  <si>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</si>
  <si>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</si>
  <si>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</si>
  <si>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</si>
  <si>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</si>
  <si>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</si>
  <si>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</si>
  <si>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</si>
  <si>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</si>
  <si>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</si>
  <si>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</si>
  <si>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</si>
  <si>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</si>
  <si>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</si>
  <si>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</si>
  <si>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</si>
  <si>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</si>
  <si>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</si>
  <si>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</si>
  <si>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</si>
  <si>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</si>
  <si>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</si>
  <si>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</si>
  <si>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</si>
  <si>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</si>
  <si>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</si>
  <si>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</si>
  <si>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</si>
  <si>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</si>
  <si>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</si>
  <si>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</si>
  <si>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</si>
  <si>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</si>
  <si>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</si>
  <si>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</si>
  <si>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</si>
  <si>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</si>
  <si>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Secretaría Ejecutiva del Sistema Estatal Anticorrupción de Guanajuato
Estado Analítico del Ejercicio del Presupuesto de Egresos
Clasificación por Objeto del Gasto (Capítulo y Concepto)
Del 01 de Enero al 31 de Marzo de 2021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</si>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</sst>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2" fillId="0" borderId="1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2" fillId="0" borderId="5" xfId="0" applyFont="1" applyFill="1" applyBorder="1" applyProtection="1">
      <protection locked="0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left"/>
    </xf>
    <xf numFmtId="0" fontId="2" fillId="0" borderId="6" xfId="0" applyFont="1" applyFill="1" applyBorder="1" applyAlignment="1" applyProtection="1">
      <alignment horizontal="left"/>
    </xf>
    <xf numFmtId="0" fontId="6" fillId="0" borderId="6" xfId="0" applyFont="1" applyFill="1" applyBorder="1" applyAlignment="1" applyProtection="1">
      <alignment horizontal="left"/>
      <protection locked="0"/>
    </xf>
    <xf numFmtId="4" fontId="2" fillId="0" borderId="14" xfId="0" applyNumberFormat="1" applyFont="1" applyFill="1" applyBorder="1" applyProtection="1">
      <protection locked="0"/>
    </xf>
    <xf numFmtId="4" fontId="2" fillId="0" borderId="13" xfId="0" applyNumberFormat="1" applyFont="1" applyFill="1" applyBorder="1" applyProtection="1">
      <protection locked="0"/>
    </xf>
    <xf numFmtId="4" fontId="6" fillId="0" borderId="13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</xf>
    <xf numFmtId="4" fontId="6" fillId="0" borderId="12" xfId="0" applyNumberFormat="1" applyFont="1" applyFill="1" applyBorder="1" applyProtection="1">
      <protection locked="0"/>
    </xf>
    <xf numFmtId="4" fontId="6" fillId="0" borderId="14" xfId="0" applyNumberFormat="1" applyFont="1" applyFill="1" applyBorder="1" applyProtection="1"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4" fontId="6" fillId="2" borderId="12" xfId="9" applyNumberFormat="1" applyFont="1" applyFill="1" applyBorder="1" applyAlignment="1">
      <alignment horizontal="center" vertical="center" wrapText="1"/>
    </xf>
    <xf numFmtId="4" fontId="6" fillId="2" borderId="13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7" xfId="9" applyFont="1" applyFill="1" applyBorder="1" applyAlignment="1">
      <alignment horizontal="center" vertical="center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79</xdr:row>
      <xdr:rowOff>76200</xdr:rowOff>
    </xdr:from>
    <xdr:to>
      <xdr:col>7</xdr:col>
      <xdr:colOff>819150</xdr:colOff>
      <xdr:row>87</xdr:row>
      <xdr:rowOff>28575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2020550"/>
          <a:ext cx="9563100" cy="1095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showGridLines="0" tabSelected="1" workbookViewId="0">
      <selection activeCell="D10" sqref="D10"/>
    </sheetView>
  </sheetViews>
  <sheetFormatPr baseColWidth="10" defaultRowHeight="11.25" x14ac:dyDescent="0.2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 x14ac:dyDescent="0.2">
      <c r="A1" s="17" t="s">
        <v>83</v>
      </c>
      <c r="B1" s="18"/>
      <c r="C1" s="18"/>
      <c r="D1" s="18"/>
      <c r="E1" s="18"/>
      <c r="F1" s="18"/>
      <c r="G1" s="18"/>
      <c r="H1" s="19"/>
    </row>
    <row r="2" spans="1:8" x14ac:dyDescent="0.2">
      <c r="A2" s="22" t="s">
        <v>9</v>
      </c>
      <c r="B2" s="23"/>
      <c r="C2" s="17" t="s">
        <v>15</v>
      </c>
      <c r="D2" s="18"/>
      <c r="E2" s="18"/>
      <c r="F2" s="18"/>
      <c r="G2" s="19"/>
      <c r="H2" s="20" t="s">
        <v>14</v>
      </c>
    </row>
    <row r="3" spans="1:8" ht="24.95" customHeight="1" x14ac:dyDescent="0.2">
      <c r="A3" s="24"/>
      <c r="B3" s="25"/>
      <c r="C3" s="6" t="s">
        <v>10</v>
      </c>
      <c r="D3" s="6" t="s">
        <v>80</v>
      </c>
      <c r="E3" s="6" t="s">
        <v>11</v>
      </c>
      <c r="F3" s="6" t="s">
        <v>12</v>
      </c>
      <c r="G3" s="6" t="s">
        <v>13</v>
      </c>
      <c r="H3" s="21"/>
    </row>
    <row r="4" spans="1:8" x14ac:dyDescent="0.2">
      <c r="A4" s="26"/>
      <c r="B4" s="27"/>
      <c r="C4" s="7">
        <v>1</v>
      </c>
      <c r="D4" s="7">
        <v>2</v>
      </c>
      <c r="E4" s="7" t="s">
        <v>81</v>
      </c>
      <c r="F4" s="7">
        <v>4</v>
      </c>
      <c r="G4" s="7">
        <v>5</v>
      </c>
      <c r="H4" s="7" t="s">
        <v>82</v>
      </c>
    </row>
    <row r="5" spans="1:8" x14ac:dyDescent="0.2">
      <c r="A5" s="14" t="s">
        <v>16</v>
      </c>
      <c r="B5" s="4"/>
      <c r="C5" s="15">
        <f>SUM(C6:C12)</f>
        <v>8906044</v>
      </c>
      <c r="D5" s="15">
        <f>SUM(D6:D12)</f>
        <v>281988.81</v>
      </c>
      <c r="E5" s="15">
        <f>C5+D5</f>
        <v>9188032.8100000005</v>
      </c>
      <c r="F5" s="15">
        <f>SUM(F6:F12)</f>
        <v>1916872.6800000002</v>
      </c>
      <c r="G5" s="15">
        <f>SUM(G6:G12)</f>
        <v>1916872.6800000002</v>
      </c>
      <c r="H5" s="15">
        <f>E5-F5</f>
        <v>7271160.1300000008</v>
      </c>
    </row>
    <row r="6" spans="1:8" x14ac:dyDescent="0.2">
      <c r="A6" s="2"/>
      <c r="B6" s="8" t="s">
        <v>25</v>
      </c>
      <c r="C6" s="11">
        <v>2248464</v>
      </c>
      <c r="D6" s="11">
        <v>0</v>
      </c>
      <c r="E6" s="11">
        <f t="shared" ref="E6:E69" si="0">C6+D6</f>
        <v>2248464</v>
      </c>
      <c r="F6" s="11">
        <v>475602.18</v>
      </c>
      <c r="G6" s="11">
        <v>475602.18</v>
      </c>
      <c r="H6" s="11">
        <f t="shared" ref="H6:H69" si="1">E6-F6</f>
        <v>1772861.82</v>
      </c>
    </row>
    <row r="7" spans="1:8" x14ac:dyDescent="0.2">
      <c r="A7" s="2"/>
      <c r="B7" s="8" t="s">
        <v>26</v>
      </c>
      <c r="C7" s="11">
        <v>0</v>
      </c>
      <c r="D7" s="11">
        <v>0</v>
      </c>
      <c r="E7" s="11">
        <f t="shared" si="0"/>
        <v>0</v>
      </c>
      <c r="F7" s="11">
        <v>0</v>
      </c>
      <c r="G7" s="11">
        <v>0</v>
      </c>
      <c r="H7" s="11">
        <f t="shared" si="1"/>
        <v>0</v>
      </c>
    </row>
    <row r="8" spans="1:8" x14ac:dyDescent="0.2">
      <c r="A8" s="2"/>
      <c r="B8" s="8" t="s">
        <v>27</v>
      </c>
      <c r="C8" s="11">
        <v>3047805</v>
      </c>
      <c r="D8" s="11">
        <v>5836.34</v>
      </c>
      <c r="E8" s="11">
        <f t="shared" si="0"/>
        <v>3053641.34</v>
      </c>
      <c r="F8" s="11">
        <v>417681.34</v>
      </c>
      <c r="G8" s="11">
        <v>417681.34</v>
      </c>
      <c r="H8" s="11">
        <f t="shared" si="1"/>
        <v>2635960</v>
      </c>
    </row>
    <row r="9" spans="1:8" x14ac:dyDescent="0.2">
      <c r="A9" s="2"/>
      <c r="B9" s="8" t="s">
        <v>1</v>
      </c>
      <c r="C9" s="11">
        <v>773300</v>
      </c>
      <c r="D9" s="11">
        <v>22987.89</v>
      </c>
      <c r="E9" s="11">
        <f t="shared" si="0"/>
        <v>796287.89</v>
      </c>
      <c r="F9" s="11">
        <v>180564.25</v>
      </c>
      <c r="G9" s="11">
        <v>180564.25</v>
      </c>
      <c r="H9" s="11">
        <f t="shared" si="1"/>
        <v>615723.64</v>
      </c>
    </row>
    <row r="10" spans="1:8" x14ac:dyDescent="0.2">
      <c r="A10" s="2"/>
      <c r="B10" s="8" t="s">
        <v>28</v>
      </c>
      <c r="C10" s="11">
        <v>2831244</v>
      </c>
      <c r="D10" s="11">
        <v>253164.58</v>
      </c>
      <c r="E10" s="11">
        <f t="shared" si="0"/>
        <v>3084408.58</v>
      </c>
      <c r="F10" s="11">
        <v>843024.91</v>
      </c>
      <c r="G10" s="11">
        <v>843024.91</v>
      </c>
      <c r="H10" s="11">
        <f t="shared" si="1"/>
        <v>2241383.67</v>
      </c>
    </row>
    <row r="11" spans="1:8" x14ac:dyDescent="0.2">
      <c r="A11" s="2"/>
      <c r="B11" s="8" t="s">
        <v>2</v>
      </c>
      <c r="C11" s="11">
        <v>0</v>
      </c>
      <c r="D11" s="11">
        <v>0</v>
      </c>
      <c r="E11" s="11">
        <f t="shared" si="0"/>
        <v>0</v>
      </c>
      <c r="F11" s="11">
        <v>0</v>
      </c>
      <c r="G11" s="11">
        <v>0</v>
      </c>
      <c r="H11" s="11">
        <f t="shared" si="1"/>
        <v>0</v>
      </c>
    </row>
    <row r="12" spans="1:8" x14ac:dyDescent="0.2">
      <c r="A12" s="2"/>
      <c r="B12" s="8" t="s">
        <v>29</v>
      </c>
      <c r="C12" s="11">
        <v>5231</v>
      </c>
      <c r="D12" s="11">
        <v>0</v>
      </c>
      <c r="E12" s="11">
        <f t="shared" si="0"/>
        <v>5231</v>
      </c>
      <c r="F12" s="11">
        <v>0</v>
      </c>
      <c r="G12" s="11">
        <v>0</v>
      </c>
      <c r="H12" s="11">
        <f t="shared" si="1"/>
        <v>5231</v>
      </c>
    </row>
    <row r="13" spans="1:8" x14ac:dyDescent="0.2">
      <c r="A13" s="14" t="s">
        <v>17</v>
      </c>
      <c r="B13" s="4"/>
      <c r="C13" s="16">
        <f>SUM(C14:C22)</f>
        <v>384928</v>
      </c>
      <c r="D13" s="16">
        <f>SUM(D14:D22)</f>
        <v>-91787.02</v>
      </c>
      <c r="E13" s="16">
        <f t="shared" si="0"/>
        <v>293140.98</v>
      </c>
      <c r="F13" s="16">
        <f>SUM(F14:F22)</f>
        <v>31587.309999999998</v>
      </c>
      <c r="G13" s="16">
        <f>SUM(G14:G22)</f>
        <v>31587.309999999998</v>
      </c>
      <c r="H13" s="16">
        <f t="shared" si="1"/>
        <v>261553.66999999998</v>
      </c>
    </row>
    <row r="14" spans="1:8" x14ac:dyDescent="0.2">
      <c r="A14" s="2"/>
      <c r="B14" s="8" t="s">
        <v>30</v>
      </c>
      <c r="C14" s="11">
        <v>162000</v>
      </c>
      <c r="D14" s="11">
        <v>-5110</v>
      </c>
      <c r="E14" s="11">
        <f t="shared" si="0"/>
        <v>156890</v>
      </c>
      <c r="F14" s="11">
        <v>16208.14</v>
      </c>
      <c r="G14" s="11">
        <v>16208.14</v>
      </c>
      <c r="H14" s="11">
        <f t="shared" si="1"/>
        <v>140681.85999999999</v>
      </c>
    </row>
    <row r="15" spans="1:8" x14ac:dyDescent="0.2">
      <c r="A15" s="2"/>
      <c r="B15" s="8" t="s">
        <v>31</v>
      </c>
      <c r="C15" s="11">
        <v>25000</v>
      </c>
      <c r="D15" s="11">
        <v>0</v>
      </c>
      <c r="E15" s="11">
        <f t="shared" si="0"/>
        <v>25000</v>
      </c>
      <c r="F15" s="11">
        <v>1951.84</v>
      </c>
      <c r="G15" s="11">
        <v>1951.84</v>
      </c>
      <c r="H15" s="11">
        <f t="shared" si="1"/>
        <v>23048.16</v>
      </c>
    </row>
    <row r="16" spans="1:8" x14ac:dyDescent="0.2">
      <c r="A16" s="2"/>
      <c r="B16" s="8" t="s">
        <v>32</v>
      </c>
      <c r="C16" s="11">
        <v>0</v>
      </c>
      <c r="D16" s="11">
        <v>0</v>
      </c>
      <c r="E16" s="11">
        <f t="shared" si="0"/>
        <v>0</v>
      </c>
      <c r="F16" s="11">
        <v>0</v>
      </c>
      <c r="G16" s="11">
        <v>0</v>
      </c>
      <c r="H16" s="11">
        <f t="shared" si="1"/>
        <v>0</v>
      </c>
    </row>
    <row r="17" spans="1:8" x14ac:dyDescent="0.2">
      <c r="A17" s="2"/>
      <c r="B17" s="8" t="s">
        <v>33</v>
      </c>
      <c r="C17" s="11">
        <v>8000</v>
      </c>
      <c r="D17" s="11">
        <v>1000</v>
      </c>
      <c r="E17" s="11">
        <f t="shared" si="0"/>
        <v>9000</v>
      </c>
      <c r="F17" s="11">
        <v>1000</v>
      </c>
      <c r="G17" s="11">
        <v>1000</v>
      </c>
      <c r="H17" s="11">
        <f t="shared" si="1"/>
        <v>8000</v>
      </c>
    </row>
    <row r="18" spans="1:8" x14ac:dyDescent="0.2">
      <c r="A18" s="2"/>
      <c r="B18" s="8" t="s">
        <v>34</v>
      </c>
      <c r="C18" s="11">
        <v>8200</v>
      </c>
      <c r="D18" s="11">
        <v>2000</v>
      </c>
      <c r="E18" s="11">
        <f t="shared" si="0"/>
        <v>10200</v>
      </c>
      <c r="F18" s="11">
        <v>2409.46</v>
      </c>
      <c r="G18" s="11">
        <v>2409.46</v>
      </c>
      <c r="H18" s="11">
        <f t="shared" si="1"/>
        <v>7790.54</v>
      </c>
    </row>
    <row r="19" spans="1:8" x14ac:dyDescent="0.2">
      <c r="A19" s="2"/>
      <c r="B19" s="8" t="s">
        <v>35</v>
      </c>
      <c r="C19" s="11">
        <v>59328</v>
      </c>
      <c r="D19" s="11">
        <v>0</v>
      </c>
      <c r="E19" s="11">
        <f t="shared" si="0"/>
        <v>59328</v>
      </c>
      <c r="F19" s="11">
        <v>1694.89</v>
      </c>
      <c r="G19" s="11">
        <v>1694.89</v>
      </c>
      <c r="H19" s="11">
        <f t="shared" si="1"/>
        <v>57633.11</v>
      </c>
    </row>
    <row r="20" spans="1:8" x14ac:dyDescent="0.2">
      <c r="A20" s="2"/>
      <c r="B20" s="8" t="s">
        <v>36</v>
      </c>
      <c r="C20" s="11">
        <v>5000</v>
      </c>
      <c r="D20" s="11">
        <v>-2000</v>
      </c>
      <c r="E20" s="11">
        <f t="shared" si="0"/>
        <v>3000</v>
      </c>
      <c r="F20" s="11">
        <v>0</v>
      </c>
      <c r="G20" s="11">
        <v>0</v>
      </c>
      <c r="H20" s="11">
        <f t="shared" si="1"/>
        <v>3000</v>
      </c>
    </row>
    <row r="21" spans="1:8" x14ac:dyDescent="0.2">
      <c r="A21" s="2"/>
      <c r="B21" s="8" t="s">
        <v>37</v>
      </c>
      <c r="C21" s="11">
        <v>0</v>
      </c>
      <c r="D21" s="11">
        <v>0</v>
      </c>
      <c r="E21" s="11">
        <f t="shared" si="0"/>
        <v>0</v>
      </c>
      <c r="F21" s="11">
        <v>0</v>
      </c>
      <c r="G21" s="11">
        <v>0</v>
      </c>
      <c r="H21" s="11">
        <f t="shared" si="1"/>
        <v>0</v>
      </c>
    </row>
    <row r="22" spans="1:8" x14ac:dyDescent="0.2">
      <c r="A22" s="2"/>
      <c r="B22" s="8" t="s">
        <v>38</v>
      </c>
      <c r="C22" s="11">
        <v>117400</v>
      </c>
      <c r="D22" s="11">
        <v>-87677.02</v>
      </c>
      <c r="E22" s="11">
        <f t="shared" si="0"/>
        <v>29722.979999999996</v>
      </c>
      <c r="F22" s="11">
        <v>8322.98</v>
      </c>
      <c r="G22" s="11">
        <v>8322.98</v>
      </c>
      <c r="H22" s="11">
        <f t="shared" si="1"/>
        <v>21399.999999999996</v>
      </c>
    </row>
    <row r="23" spans="1:8" x14ac:dyDescent="0.2">
      <c r="A23" s="14" t="s">
        <v>18</v>
      </c>
      <c r="B23" s="4"/>
      <c r="C23" s="16">
        <f>SUM(C24:C32)</f>
        <v>8875437.0199999996</v>
      </c>
      <c r="D23" s="16">
        <f>SUM(D24:D32)</f>
        <v>92428.88</v>
      </c>
      <c r="E23" s="16">
        <f t="shared" si="0"/>
        <v>8967865.9000000004</v>
      </c>
      <c r="F23" s="16">
        <f>SUM(F24:F32)</f>
        <v>1609705.66</v>
      </c>
      <c r="G23" s="16">
        <f>SUM(G24:G32)</f>
        <v>1609705.66</v>
      </c>
      <c r="H23" s="16">
        <f t="shared" si="1"/>
        <v>7358160.2400000002</v>
      </c>
    </row>
    <row r="24" spans="1:8" x14ac:dyDescent="0.2">
      <c r="A24" s="2"/>
      <c r="B24" s="8" t="s">
        <v>39</v>
      </c>
      <c r="C24" s="11">
        <v>137120</v>
      </c>
      <c r="D24" s="11">
        <v>74767</v>
      </c>
      <c r="E24" s="11">
        <f t="shared" si="0"/>
        <v>211887</v>
      </c>
      <c r="F24" s="11">
        <v>10216.799999999999</v>
      </c>
      <c r="G24" s="11">
        <v>10216.799999999999</v>
      </c>
      <c r="H24" s="11">
        <f t="shared" si="1"/>
        <v>201670.2</v>
      </c>
    </row>
    <row r="25" spans="1:8" x14ac:dyDescent="0.2">
      <c r="A25" s="2"/>
      <c r="B25" s="8" t="s">
        <v>40</v>
      </c>
      <c r="C25" s="11">
        <v>533400</v>
      </c>
      <c r="D25" s="11">
        <v>-24500</v>
      </c>
      <c r="E25" s="11">
        <f t="shared" si="0"/>
        <v>508900</v>
      </c>
      <c r="F25" s="11">
        <v>99628.84</v>
      </c>
      <c r="G25" s="11">
        <v>99628.84</v>
      </c>
      <c r="H25" s="11">
        <f t="shared" si="1"/>
        <v>409271.16000000003</v>
      </c>
    </row>
    <row r="26" spans="1:8" x14ac:dyDescent="0.2">
      <c r="A26" s="2"/>
      <c r="B26" s="8" t="s">
        <v>41</v>
      </c>
      <c r="C26" s="11">
        <v>7532554.6200000001</v>
      </c>
      <c r="D26" s="11">
        <v>-84806</v>
      </c>
      <c r="E26" s="11">
        <f t="shared" si="0"/>
        <v>7447748.6200000001</v>
      </c>
      <c r="F26" s="11">
        <v>1434037.4</v>
      </c>
      <c r="G26" s="11">
        <v>1434037.4</v>
      </c>
      <c r="H26" s="11">
        <f t="shared" si="1"/>
        <v>6013711.2200000007</v>
      </c>
    </row>
    <row r="27" spans="1:8" x14ac:dyDescent="0.2">
      <c r="A27" s="2"/>
      <c r="B27" s="8" t="s">
        <v>42</v>
      </c>
      <c r="C27" s="11">
        <v>0</v>
      </c>
      <c r="D27" s="11">
        <v>0</v>
      </c>
      <c r="E27" s="11">
        <f t="shared" si="0"/>
        <v>0</v>
      </c>
      <c r="F27" s="11">
        <v>0</v>
      </c>
      <c r="G27" s="11">
        <v>0</v>
      </c>
      <c r="H27" s="11">
        <f t="shared" si="1"/>
        <v>0</v>
      </c>
    </row>
    <row r="28" spans="1:8" x14ac:dyDescent="0.2">
      <c r="A28" s="2"/>
      <c r="B28" s="8" t="s">
        <v>43</v>
      </c>
      <c r="C28" s="11">
        <v>243774.4</v>
      </c>
      <c r="D28" s="11">
        <v>126326.02</v>
      </c>
      <c r="E28" s="11">
        <f t="shared" si="0"/>
        <v>370100.42</v>
      </c>
      <c r="F28" s="11">
        <v>29373.279999999999</v>
      </c>
      <c r="G28" s="11">
        <v>29373.279999999999</v>
      </c>
      <c r="H28" s="11">
        <f t="shared" si="1"/>
        <v>340727.14</v>
      </c>
    </row>
    <row r="29" spans="1:8" x14ac:dyDescent="0.2">
      <c r="A29" s="2"/>
      <c r="B29" s="8" t="s">
        <v>44</v>
      </c>
      <c r="C29" s="11">
        <v>60000</v>
      </c>
      <c r="D29" s="11">
        <v>0</v>
      </c>
      <c r="E29" s="11">
        <f t="shared" si="0"/>
        <v>60000</v>
      </c>
      <c r="F29" s="11">
        <v>0</v>
      </c>
      <c r="G29" s="11">
        <v>0</v>
      </c>
      <c r="H29" s="11">
        <f t="shared" si="1"/>
        <v>60000</v>
      </c>
    </row>
    <row r="30" spans="1:8" x14ac:dyDescent="0.2">
      <c r="A30" s="2"/>
      <c r="B30" s="8" t="s">
        <v>45</v>
      </c>
      <c r="C30" s="11">
        <v>118400</v>
      </c>
      <c r="D30" s="11">
        <v>0</v>
      </c>
      <c r="E30" s="11">
        <f t="shared" si="0"/>
        <v>118400</v>
      </c>
      <c r="F30" s="11">
        <v>895</v>
      </c>
      <c r="G30" s="11">
        <v>895</v>
      </c>
      <c r="H30" s="11">
        <f t="shared" si="1"/>
        <v>117505</v>
      </c>
    </row>
    <row r="31" spans="1:8" x14ac:dyDescent="0.2">
      <c r="A31" s="2"/>
      <c r="B31" s="8" t="s">
        <v>46</v>
      </c>
      <c r="C31" s="11">
        <v>73000</v>
      </c>
      <c r="D31" s="11">
        <v>0</v>
      </c>
      <c r="E31" s="11">
        <f t="shared" si="0"/>
        <v>73000</v>
      </c>
      <c r="F31" s="11">
        <v>2500.25</v>
      </c>
      <c r="G31" s="11">
        <v>2500.25</v>
      </c>
      <c r="H31" s="11">
        <f t="shared" si="1"/>
        <v>70499.75</v>
      </c>
    </row>
    <row r="32" spans="1:8" x14ac:dyDescent="0.2">
      <c r="A32" s="2"/>
      <c r="B32" s="8" t="s">
        <v>0</v>
      </c>
      <c r="C32" s="11">
        <v>177188</v>
      </c>
      <c r="D32" s="11">
        <v>641.86</v>
      </c>
      <c r="E32" s="11">
        <f t="shared" si="0"/>
        <v>177829.86</v>
      </c>
      <c r="F32" s="11">
        <v>33054.089999999997</v>
      </c>
      <c r="G32" s="11">
        <v>33054.089999999997</v>
      </c>
      <c r="H32" s="11">
        <f t="shared" si="1"/>
        <v>144775.76999999999</v>
      </c>
    </row>
    <row r="33" spans="1:8" x14ac:dyDescent="0.2">
      <c r="A33" s="14" t="s">
        <v>19</v>
      </c>
      <c r="B33" s="4"/>
      <c r="C33" s="16">
        <f>SUM(C34:C42)</f>
        <v>0</v>
      </c>
      <c r="D33" s="16">
        <f>SUM(D34:D42)</f>
        <v>0</v>
      </c>
      <c r="E33" s="16">
        <f t="shared" si="0"/>
        <v>0</v>
      </c>
      <c r="F33" s="16">
        <f>SUM(F34:F42)</f>
        <v>0</v>
      </c>
      <c r="G33" s="16">
        <f>SUM(G34:G42)</f>
        <v>0</v>
      </c>
      <c r="H33" s="16">
        <f t="shared" si="1"/>
        <v>0</v>
      </c>
    </row>
    <row r="34" spans="1:8" x14ac:dyDescent="0.2">
      <c r="A34" s="2"/>
      <c r="B34" s="8" t="s">
        <v>47</v>
      </c>
      <c r="C34" s="11">
        <v>0</v>
      </c>
      <c r="D34" s="11">
        <v>0</v>
      </c>
      <c r="E34" s="11">
        <f t="shared" si="0"/>
        <v>0</v>
      </c>
      <c r="F34" s="11">
        <v>0</v>
      </c>
      <c r="G34" s="11">
        <v>0</v>
      </c>
      <c r="H34" s="11">
        <f t="shared" si="1"/>
        <v>0</v>
      </c>
    </row>
    <row r="35" spans="1:8" x14ac:dyDescent="0.2">
      <c r="A35" s="2"/>
      <c r="B35" s="8" t="s">
        <v>48</v>
      </c>
      <c r="C35" s="11">
        <v>0</v>
      </c>
      <c r="D35" s="11">
        <v>0</v>
      </c>
      <c r="E35" s="11">
        <f t="shared" si="0"/>
        <v>0</v>
      </c>
      <c r="F35" s="11">
        <v>0</v>
      </c>
      <c r="G35" s="11">
        <v>0</v>
      </c>
      <c r="H35" s="11">
        <f t="shared" si="1"/>
        <v>0</v>
      </c>
    </row>
    <row r="36" spans="1:8" x14ac:dyDescent="0.2">
      <c r="A36" s="2"/>
      <c r="B36" s="8" t="s">
        <v>49</v>
      </c>
      <c r="C36" s="11">
        <v>0</v>
      </c>
      <c r="D36" s="11">
        <v>0</v>
      </c>
      <c r="E36" s="11">
        <f t="shared" si="0"/>
        <v>0</v>
      </c>
      <c r="F36" s="11">
        <v>0</v>
      </c>
      <c r="G36" s="11">
        <v>0</v>
      </c>
      <c r="H36" s="11">
        <f t="shared" si="1"/>
        <v>0</v>
      </c>
    </row>
    <row r="37" spans="1:8" x14ac:dyDescent="0.2">
      <c r="A37" s="2"/>
      <c r="B37" s="8" t="s">
        <v>50</v>
      </c>
      <c r="C37" s="11">
        <v>0</v>
      </c>
      <c r="D37" s="11">
        <v>0</v>
      </c>
      <c r="E37" s="11">
        <f t="shared" si="0"/>
        <v>0</v>
      </c>
      <c r="F37" s="11">
        <v>0</v>
      </c>
      <c r="G37" s="11">
        <v>0</v>
      </c>
      <c r="H37" s="11">
        <f t="shared" si="1"/>
        <v>0</v>
      </c>
    </row>
    <row r="38" spans="1:8" x14ac:dyDescent="0.2">
      <c r="A38" s="2"/>
      <c r="B38" s="8" t="s">
        <v>7</v>
      </c>
      <c r="C38" s="11">
        <v>0</v>
      </c>
      <c r="D38" s="11">
        <v>0</v>
      </c>
      <c r="E38" s="11">
        <f t="shared" si="0"/>
        <v>0</v>
      </c>
      <c r="F38" s="11">
        <v>0</v>
      </c>
      <c r="G38" s="11">
        <v>0</v>
      </c>
      <c r="H38" s="11">
        <f t="shared" si="1"/>
        <v>0</v>
      </c>
    </row>
    <row r="39" spans="1:8" x14ac:dyDescent="0.2">
      <c r="A39" s="2"/>
      <c r="B39" s="8" t="s">
        <v>51</v>
      </c>
      <c r="C39" s="11">
        <v>0</v>
      </c>
      <c r="D39" s="11">
        <v>0</v>
      </c>
      <c r="E39" s="11">
        <f t="shared" si="0"/>
        <v>0</v>
      </c>
      <c r="F39" s="11">
        <v>0</v>
      </c>
      <c r="G39" s="11">
        <v>0</v>
      </c>
      <c r="H39" s="11">
        <f t="shared" si="1"/>
        <v>0</v>
      </c>
    </row>
    <row r="40" spans="1:8" x14ac:dyDescent="0.2">
      <c r="A40" s="2"/>
      <c r="B40" s="8" t="s">
        <v>52</v>
      </c>
      <c r="C40" s="11">
        <v>0</v>
      </c>
      <c r="D40" s="11">
        <v>0</v>
      </c>
      <c r="E40" s="11">
        <f t="shared" si="0"/>
        <v>0</v>
      </c>
      <c r="F40" s="11">
        <v>0</v>
      </c>
      <c r="G40" s="11">
        <v>0</v>
      </c>
      <c r="H40" s="11">
        <f t="shared" si="1"/>
        <v>0</v>
      </c>
    </row>
    <row r="41" spans="1:8" x14ac:dyDescent="0.2">
      <c r="A41" s="2"/>
      <c r="B41" s="8" t="s">
        <v>3</v>
      </c>
      <c r="C41" s="11">
        <v>0</v>
      </c>
      <c r="D41" s="11">
        <v>0</v>
      </c>
      <c r="E41" s="11">
        <f t="shared" si="0"/>
        <v>0</v>
      </c>
      <c r="F41" s="11">
        <v>0</v>
      </c>
      <c r="G41" s="11">
        <v>0</v>
      </c>
      <c r="H41" s="11">
        <f t="shared" si="1"/>
        <v>0</v>
      </c>
    </row>
    <row r="42" spans="1:8" x14ac:dyDescent="0.2">
      <c r="A42" s="2"/>
      <c r="B42" s="8" t="s">
        <v>53</v>
      </c>
      <c r="C42" s="11">
        <v>0</v>
      </c>
      <c r="D42" s="11">
        <v>0</v>
      </c>
      <c r="E42" s="11">
        <f t="shared" si="0"/>
        <v>0</v>
      </c>
      <c r="F42" s="11">
        <v>0</v>
      </c>
      <c r="G42" s="11">
        <v>0</v>
      </c>
      <c r="H42" s="11">
        <f t="shared" si="1"/>
        <v>0</v>
      </c>
    </row>
    <row r="43" spans="1:8" x14ac:dyDescent="0.2">
      <c r="A43" s="14" t="s">
        <v>20</v>
      </c>
      <c r="B43" s="4"/>
      <c r="C43" s="16">
        <f>SUM(C44:C52)</f>
        <v>0</v>
      </c>
      <c r="D43" s="16">
        <f>SUM(D44:D52)</f>
        <v>5675.5</v>
      </c>
      <c r="E43" s="16">
        <f t="shared" si="0"/>
        <v>5675.5</v>
      </c>
      <c r="F43" s="16">
        <f>SUM(F44:F52)</f>
        <v>0</v>
      </c>
      <c r="G43" s="16">
        <f>SUM(G44:G52)</f>
        <v>0</v>
      </c>
      <c r="H43" s="16">
        <f t="shared" si="1"/>
        <v>5675.5</v>
      </c>
    </row>
    <row r="44" spans="1:8" x14ac:dyDescent="0.2">
      <c r="A44" s="2"/>
      <c r="B44" s="8" t="s">
        <v>54</v>
      </c>
      <c r="C44" s="11">
        <v>0</v>
      </c>
      <c r="D44" s="11">
        <v>5675.5</v>
      </c>
      <c r="E44" s="11">
        <f t="shared" si="0"/>
        <v>5675.5</v>
      </c>
      <c r="F44" s="11">
        <v>0</v>
      </c>
      <c r="G44" s="11">
        <v>0</v>
      </c>
      <c r="H44" s="11">
        <f t="shared" si="1"/>
        <v>5675.5</v>
      </c>
    </row>
    <row r="45" spans="1:8" x14ac:dyDescent="0.2">
      <c r="A45" s="2"/>
      <c r="B45" s="8" t="s">
        <v>55</v>
      </c>
      <c r="C45" s="11">
        <v>0</v>
      </c>
      <c r="D45" s="11">
        <v>0</v>
      </c>
      <c r="E45" s="11">
        <f t="shared" si="0"/>
        <v>0</v>
      </c>
      <c r="F45" s="11">
        <v>0</v>
      </c>
      <c r="G45" s="11">
        <v>0</v>
      </c>
      <c r="H45" s="11">
        <f t="shared" si="1"/>
        <v>0</v>
      </c>
    </row>
    <row r="46" spans="1:8" x14ac:dyDescent="0.2">
      <c r="A46" s="2"/>
      <c r="B46" s="8" t="s">
        <v>56</v>
      </c>
      <c r="C46" s="11">
        <v>0</v>
      </c>
      <c r="D46" s="11">
        <v>0</v>
      </c>
      <c r="E46" s="11">
        <f t="shared" si="0"/>
        <v>0</v>
      </c>
      <c r="F46" s="11">
        <v>0</v>
      </c>
      <c r="G46" s="11">
        <v>0</v>
      </c>
      <c r="H46" s="11">
        <f t="shared" si="1"/>
        <v>0</v>
      </c>
    </row>
    <row r="47" spans="1:8" x14ac:dyDescent="0.2">
      <c r="A47" s="2"/>
      <c r="B47" s="8" t="s">
        <v>57</v>
      </c>
      <c r="C47" s="11">
        <v>0</v>
      </c>
      <c r="D47" s="11">
        <v>0</v>
      </c>
      <c r="E47" s="11">
        <f t="shared" si="0"/>
        <v>0</v>
      </c>
      <c r="F47" s="11">
        <v>0</v>
      </c>
      <c r="G47" s="11">
        <v>0</v>
      </c>
      <c r="H47" s="11">
        <f t="shared" si="1"/>
        <v>0</v>
      </c>
    </row>
    <row r="48" spans="1:8" x14ac:dyDescent="0.2">
      <c r="A48" s="2"/>
      <c r="B48" s="8" t="s">
        <v>58</v>
      </c>
      <c r="C48" s="11">
        <v>0</v>
      </c>
      <c r="D48" s="11">
        <v>0</v>
      </c>
      <c r="E48" s="11">
        <f t="shared" si="0"/>
        <v>0</v>
      </c>
      <c r="F48" s="11">
        <v>0</v>
      </c>
      <c r="G48" s="11">
        <v>0</v>
      </c>
      <c r="H48" s="11">
        <f t="shared" si="1"/>
        <v>0</v>
      </c>
    </row>
    <row r="49" spans="1:8" x14ac:dyDescent="0.2">
      <c r="A49" s="2"/>
      <c r="B49" s="8" t="s">
        <v>59</v>
      </c>
      <c r="C49" s="11">
        <v>0</v>
      </c>
      <c r="D49" s="11">
        <v>0</v>
      </c>
      <c r="E49" s="11">
        <f t="shared" si="0"/>
        <v>0</v>
      </c>
      <c r="F49" s="11">
        <v>0</v>
      </c>
      <c r="G49" s="11">
        <v>0</v>
      </c>
      <c r="H49" s="11">
        <f t="shared" si="1"/>
        <v>0</v>
      </c>
    </row>
    <row r="50" spans="1:8" x14ac:dyDescent="0.2">
      <c r="A50" s="2"/>
      <c r="B50" s="8" t="s">
        <v>60</v>
      </c>
      <c r="C50" s="11">
        <v>0</v>
      </c>
      <c r="D50" s="11">
        <v>0</v>
      </c>
      <c r="E50" s="11">
        <f t="shared" si="0"/>
        <v>0</v>
      </c>
      <c r="F50" s="11">
        <v>0</v>
      </c>
      <c r="G50" s="11">
        <v>0</v>
      </c>
      <c r="H50" s="11">
        <f t="shared" si="1"/>
        <v>0</v>
      </c>
    </row>
    <row r="51" spans="1:8" x14ac:dyDescent="0.2">
      <c r="A51" s="2"/>
      <c r="B51" s="8" t="s">
        <v>61</v>
      </c>
      <c r="C51" s="11">
        <v>0</v>
      </c>
      <c r="D51" s="11">
        <v>0</v>
      </c>
      <c r="E51" s="11">
        <f t="shared" si="0"/>
        <v>0</v>
      </c>
      <c r="F51" s="11">
        <v>0</v>
      </c>
      <c r="G51" s="11">
        <v>0</v>
      </c>
      <c r="H51" s="11">
        <f t="shared" si="1"/>
        <v>0</v>
      </c>
    </row>
    <row r="52" spans="1:8" x14ac:dyDescent="0.2">
      <c r="A52" s="2"/>
      <c r="B52" s="8" t="s">
        <v>62</v>
      </c>
      <c r="C52" s="11">
        <v>0</v>
      </c>
      <c r="D52" s="11">
        <v>0</v>
      </c>
      <c r="E52" s="11">
        <f t="shared" si="0"/>
        <v>0</v>
      </c>
      <c r="F52" s="11">
        <v>0</v>
      </c>
      <c r="G52" s="11">
        <v>0</v>
      </c>
      <c r="H52" s="11">
        <f t="shared" si="1"/>
        <v>0</v>
      </c>
    </row>
    <row r="53" spans="1:8" x14ac:dyDescent="0.2">
      <c r="A53" s="14" t="s">
        <v>21</v>
      </c>
      <c r="B53" s="4"/>
      <c r="C53" s="16">
        <f>SUM(C54:C56)</f>
        <v>0</v>
      </c>
      <c r="D53" s="16">
        <f>SUM(D54:D56)</f>
        <v>0</v>
      </c>
      <c r="E53" s="16">
        <f t="shared" si="0"/>
        <v>0</v>
      </c>
      <c r="F53" s="16">
        <f>SUM(F54:F56)</f>
        <v>0</v>
      </c>
      <c r="G53" s="16">
        <f>SUM(G54:G56)</f>
        <v>0</v>
      </c>
      <c r="H53" s="16">
        <f t="shared" si="1"/>
        <v>0</v>
      </c>
    </row>
    <row r="54" spans="1:8" x14ac:dyDescent="0.2">
      <c r="A54" s="2"/>
      <c r="B54" s="8" t="s">
        <v>63</v>
      </c>
      <c r="C54" s="11">
        <v>0</v>
      </c>
      <c r="D54" s="11">
        <v>0</v>
      </c>
      <c r="E54" s="11">
        <f t="shared" si="0"/>
        <v>0</v>
      </c>
      <c r="F54" s="11">
        <v>0</v>
      </c>
      <c r="G54" s="11">
        <v>0</v>
      </c>
      <c r="H54" s="11">
        <f t="shared" si="1"/>
        <v>0</v>
      </c>
    </row>
    <row r="55" spans="1:8" x14ac:dyDescent="0.2">
      <c r="A55" s="2"/>
      <c r="B55" s="8" t="s">
        <v>64</v>
      </c>
      <c r="C55" s="11">
        <v>0</v>
      </c>
      <c r="D55" s="11">
        <v>0</v>
      </c>
      <c r="E55" s="11">
        <f t="shared" si="0"/>
        <v>0</v>
      </c>
      <c r="F55" s="11">
        <v>0</v>
      </c>
      <c r="G55" s="11">
        <v>0</v>
      </c>
      <c r="H55" s="11">
        <f t="shared" si="1"/>
        <v>0</v>
      </c>
    </row>
    <row r="56" spans="1:8" x14ac:dyDescent="0.2">
      <c r="A56" s="2"/>
      <c r="B56" s="8" t="s">
        <v>65</v>
      </c>
      <c r="C56" s="11">
        <v>0</v>
      </c>
      <c r="D56" s="11">
        <v>0</v>
      </c>
      <c r="E56" s="11">
        <f t="shared" si="0"/>
        <v>0</v>
      </c>
      <c r="F56" s="11">
        <v>0</v>
      </c>
      <c r="G56" s="11">
        <v>0</v>
      </c>
      <c r="H56" s="11">
        <f t="shared" si="1"/>
        <v>0</v>
      </c>
    </row>
    <row r="57" spans="1:8" x14ac:dyDescent="0.2">
      <c r="A57" s="14" t="s">
        <v>22</v>
      </c>
      <c r="B57" s="4"/>
      <c r="C57" s="16">
        <f>SUM(C58:C64)</f>
        <v>0</v>
      </c>
      <c r="D57" s="16">
        <f>SUM(D58:D64)</f>
        <v>0</v>
      </c>
      <c r="E57" s="16">
        <f t="shared" si="0"/>
        <v>0</v>
      </c>
      <c r="F57" s="16">
        <f>SUM(F58:F64)</f>
        <v>0</v>
      </c>
      <c r="G57" s="16">
        <f>SUM(G58:G64)</f>
        <v>0</v>
      </c>
      <c r="H57" s="16">
        <f t="shared" si="1"/>
        <v>0</v>
      </c>
    </row>
    <row r="58" spans="1:8" x14ac:dyDescent="0.2">
      <c r="A58" s="2"/>
      <c r="B58" s="8" t="s">
        <v>66</v>
      </c>
      <c r="C58" s="11">
        <v>0</v>
      </c>
      <c r="D58" s="11">
        <v>0</v>
      </c>
      <c r="E58" s="11">
        <f t="shared" si="0"/>
        <v>0</v>
      </c>
      <c r="F58" s="11">
        <v>0</v>
      </c>
      <c r="G58" s="11">
        <v>0</v>
      </c>
      <c r="H58" s="11">
        <f t="shared" si="1"/>
        <v>0</v>
      </c>
    </row>
    <row r="59" spans="1:8" x14ac:dyDescent="0.2">
      <c r="A59" s="2"/>
      <c r="B59" s="8" t="s">
        <v>67</v>
      </c>
      <c r="C59" s="11">
        <v>0</v>
      </c>
      <c r="D59" s="11">
        <v>0</v>
      </c>
      <c r="E59" s="11">
        <f t="shared" si="0"/>
        <v>0</v>
      </c>
      <c r="F59" s="11">
        <v>0</v>
      </c>
      <c r="G59" s="11">
        <v>0</v>
      </c>
      <c r="H59" s="11">
        <f t="shared" si="1"/>
        <v>0</v>
      </c>
    </row>
    <row r="60" spans="1:8" x14ac:dyDescent="0.2">
      <c r="A60" s="2"/>
      <c r="B60" s="8" t="s">
        <v>68</v>
      </c>
      <c r="C60" s="11">
        <v>0</v>
      </c>
      <c r="D60" s="11">
        <v>0</v>
      </c>
      <c r="E60" s="11">
        <f t="shared" si="0"/>
        <v>0</v>
      </c>
      <c r="F60" s="11">
        <v>0</v>
      </c>
      <c r="G60" s="11">
        <v>0</v>
      </c>
      <c r="H60" s="11">
        <f t="shared" si="1"/>
        <v>0</v>
      </c>
    </row>
    <row r="61" spans="1:8" x14ac:dyDescent="0.2">
      <c r="A61" s="2"/>
      <c r="B61" s="8" t="s">
        <v>69</v>
      </c>
      <c r="C61" s="11">
        <v>0</v>
      </c>
      <c r="D61" s="11">
        <v>0</v>
      </c>
      <c r="E61" s="11">
        <f t="shared" si="0"/>
        <v>0</v>
      </c>
      <c r="F61" s="11">
        <v>0</v>
      </c>
      <c r="G61" s="11">
        <v>0</v>
      </c>
      <c r="H61" s="11">
        <f t="shared" si="1"/>
        <v>0</v>
      </c>
    </row>
    <row r="62" spans="1:8" x14ac:dyDescent="0.2">
      <c r="A62" s="2"/>
      <c r="B62" s="8" t="s">
        <v>70</v>
      </c>
      <c r="C62" s="11">
        <v>0</v>
      </c>
      <c r="D62" s="11">
        <v>0</v>
      </c>
      <c r="E62" s="11">
        <f t="shared" si="0"/>
        <v>0</v>
      </c>
      <c r="F62" s="11">
        <v>0</v>
      </c>
      <c r="G62" s="11">
        <v>0</v>
      </c>
      <c r="H62" s="11">
        <f t="shared" si="1"/>
        <v>0</v>
      </c>
    </row>
    <row r="63" spans="1:8" x14ac:dyDescent="0.2">
      <c r="A63" s="2"/>
      <c r="B63" s="8" t="s">
        <v>71</v>
      </c>
      <c r="C63" s="11">
        <v>0</v>
      </c>
      <c r="D63" s="11">
        <v>0</v>
      </c>
      <c r="E63" s="11">
        <f t="shared" si="0"/>
        <v>0</v>
      </c>
      <c r="F63" s="11">
        <v>0</v>
      </c>
      <c r="G63" s="11">
        <v>0</v>
      </c>
      <c r="H63" s="11">
        <f t="shared" si="1"/>
        <v>0</v>
      </c>
    </row>
    <row r="64" spans="1:8" x14ac:dyDescent="0.2">
      <c r="A64" s="2"/>
      <c r="B64" s="8" t="s">
        <v>72</v>
      </c>
      <c r="C64" s="11">
        <v>0</v>
      </c>
      <c r="D64" s="11">
        <v>0</v>
      </c>
      <c r="E64" s="11">
        <f t="shared" si="0"/>
        <v>0</v>
      </c>
      <c r="F64" s="11">
        <v>0</v>
      </c>
      <c r="G64" s="11">
        <v>0</v>
      </c>
      <c r="H64" s="11">
        <f t="shared" si="1"/>
        <v>0</v>
      </c>
    </row>
    <row r="65" spans="1:8" x14ac:dyDescent="0.2">
      <c r="A65" s="14" t="s">
        <v>23</v>
      </c>
      <c r="B65" s="4"/>
      <c r="C65" s="16">
        <f>SUM(C66:C68)</f>
        <v>0</v>
      </c>
      <c r="D65" s="16">
        <f>SUM(D66:D68)</f>
        <v>0</v>
      </c>
      <c r="E65" s="16">
        <f t="shared" si="0"/>
        <v>0</v>
      </c>
      <c r="F65" s="16">
        <f>SUM(F66:F68)</f>
        <v>0</v>
      </c>
      <c r="G65" s="16">
        <f>SUM(G66:G68)</f>
        <v>0</v>
      </c>
      <c r="H65" s="16">
        <f t="shared" si="1"/>
        <v>0</v>
      </c>
    </row>
    <row r="66" spans="1:8" x14ac:dyDescent="0.2">
      <c r="A66" s="2"/>
      <c r="B66" s="8" t="s">
        <v>4</v>
      </c>
      <c r="C66" s="11">
        <v>0</v>
      </c>
      <c r="D66" s="11">
        <v>0</v>
      </c>
      <c r="E66" s="11">
        <f t="shared" si="0"/>
        <v>0</v>
      </c>
      <c r="F66" s="11">
        <v>0</v>
      </c>
      <c r="G66" s="11">
        <v>0</v>
      </c>
      <c r="H66" s="11">
        <f t="shared" si="1"/>
        <v>0</v>
      </c>
    </row>
    <row r="67" spans="1:8" x14ac:dyDescent="0.2">
      <c r="A67" s="2"/>
      <c r="B67" s="8" t="s">
        <v>5</v>
      </c>
      <c r="C67" s="11">
        <v>0</v>
      </c>
      <c r="D67" s="11">
        <v>0</v>
      </c>
      <c r="E67" s="11">
        <f t="shared" si="0"/>
        <v>0</v>
      </c>
      <c r="F67" s="11">
        <v>0</v>
      </c>
      <c r="G67" s="11">
        <v>0</v>
      </c>
      <c r="H67" s="11">
        <f t="shared" si="1"/>
        <v>0</v>
      </c>
    </row>
    <row r="68" spans="1:8" x14ac:dyDescent="0.2">
      <c r="A68" s="2"/>
      <c r="B68" s="8" t="s">
        <v>6</v>
      </c>
      <c r="C68" s="11">
        <v>0</v>
      </c>
      <c r="D68" s="11">
        <v>0</v>
      </c>
      <c r="E68" s="11">
        <f t="shared" si="0"/>
        <v>0</v>
      </c>
      <c r="F68" s="11">
        <v>0</v>
      </c>
      <c r="G68" s="11">
        <v>0</v>
      </c>
      <c r="H68" s="11">
        <f t="shared" si="1"/>
        <v>0</v>
      </c>
    </row>
    <row r="69" spans="1:8" x14ac:dyDescent="0.2">
      <c r="A69" s="14" t="s">
        <v>24</v>
      </c>
      <c r="B69" s="4"/>
      <c r="C69" s="16">
        <f>SUM(C70:C76)</f>
        <v>0</v>
      </c>
      <c r="D69" s="16">
        <f>SUM(D70:D76)</f>
        <v>0</v>
      </c>
      <c r="E69" s="16">
        <f t="shared" si="0"/>
        <v>0</v>
      </c>
      <c r="F69" s="16">
        <f>SUM(F70:F76)</f>
        <v>0</v>
      </c>
      <c r="G69" s="16">
        <f>SUM(G70:G76)</f>
        <v>0</v>
      </c>
      <c r="H69" s="16">
        <f t="shared" si="1"/>
        <v>0</v>
      </c>
    </row>
    <row r="70" spans="1:8" x14ac:dyDescent="0.2">
      <c r="A70" s="2"/>
      <c r="B70" s="8" t="s">
        <v>73</v>
      </c>
      <c r="C70" s="11">
        <v>0</v>
      </c>
      <c r="D70" s="11">
        <v>0</v>
      </c>
      <c r="E70" s="11">
        <f t="shared" ref="E70:E76" si="2">C70+D70</f>
        <v>0</v>
      </c>
      <c r="F70" s="11">
        <v>0</v>
      </c>
      <c r="G70" s="11">
        <v>0</v>
      </c>
      <c r="H70" s="11">
        <f t="shared" ref="H70:H76" si="3">E70-F70</f>
        <v>0</v>
      </c>
    </row>
    <row r="71" spans="1:8" x14ac:dyDescent="0.2">
      <c r="A71" s="2"/>
      <c r="B71" s="8" t="s">
        <v>74</v>
      </c>
      <c r="C71" s="11">
        <v>0</v>
      </c>
      <c r="D71" s="11">
        <v>0</v>
      </c>
      <c r="E71" s="11">
        <f t="shared" si="2"/>
        <v>0</v>
      </c>
      <c r="F71" s="11">
        <v>0</v>
      </c>
      <c r="G71" s="11">
        <v>0</v>
      </c>
      <c r="H71" s="11">
        <f t="shared" si="3"/>
        <v>0</v>
      </c>
    </row>
    <row r="72" spans="1:8" x14ac:dyDescent="0.2">
      <c r="A72" s="2"/>
      <c r="B72" s="8" t="s">
        <v>75</v>
      </c>
      <c r="C72" s="11">
        <v>0</v>
      </c>
      <c r="D72" s="11">
        <v>0</v>
      </c>
      <c r="E72" s="11">
        <f t="shared" si="2"/>
        <v>0</v>
      </c>
      <c r="F72" s="11">
        <v>0</v>
      </c>
      <c r="G72" s="11">
        <v>0</v>
      </c>
      <c r="H72" s="11">
        <f t="shared" si="3"/>
        <v>0</v>
      </c>
    </row>
    <row r="73" spans="1:8" x14ac:dyDescent="0.2">
      <c r="A73" s="2"/>
      <c r="B73" s="8" t="s">
        <v>76</v>
      </c>
      <c r="C73" s="11">
        <v>0</v>
      </c>
      <c r="D73" s="11">
        <v>0</v>
      </c>
      <c r="E73" s="11">
        <f t="shared" si="2"/>
        <v>0</v>
      </c>
      <c r="F73" s="11">
        <v>0</v>
      </c>
      <c r="G73" s="11">
        <v>0</v>
      </c>
      <c r="H73" s="11">
        <f t="shared" si="3"/>
        <v>0</v>
      </c>
    </row>
    <row r="74" spans="1:8" x14ac:dyDescent="0.2">
      <c r="A74" s="2"/>
      <c r="B74" s="8" t="s">
        <v>77</v>
      </c>
      <c r="C74" s="11">
        <v>0</v>
      </c>
      <c r="D74" s="11">
        <v>0</v>
      </c>
      <c r="E74" s="11">
        <f t="shared" si="2"/>
        <v>0</v>
      </c>
      <c r="F74" s="11">
        <v>0</v>
      </c>
      <c r="G74" s="11">
        <v>0</v>
      </c>
      <c r="H74" s="11">
        <f t="shared" si="3"/>
        <v>0</v>
      </c>
    </row>
    <row r="75" spans="1:8" x14ac:dyDescent="0.2">
      <c r="A75" s="2"/>
      <c r="B75" s="8" t="s">
        <v>78</v>
      </c>
      <c r="C75" s="11">
        <v>0</v>
      </c>
      <c r="D75" s="11">
        <v>0</v>
      </c>
      <c r="E75" s="11">
        <f t="shared" si="2"/>
        <v>0</v>
      </c>
      <c r="F75" s="11">
        <v>0</v>
      </c>
      <c r="G75" s="11">
        <v>0</v>
      </c>
      <c r="H75" s="11">
        <f t="shared" si="3"/>
        <v>0</v>
      </c>
    </row>
    <row r="76" spans="1:8" x14ac:dyDescent="0.2">
      <c r="A76" s="3"/>
      <c r="B76" s="9" t="s">
        <v>79</v>
      </c>
      <c r="C76" s="12">
        <v>0</v>
      </c>
      <c r="D76" s="12">
        <v>0</v>
      </c>
      <c r="E76" s="12">
        <f t="shared" si="2"/>
        <v>0</v>
      </c>
      <c r="F76" s="12">
        <v>0</v>
      </c>
      <c r="G76" s="12">
        <v>0</v>
      </c>
      <c r="H76" s="12">
        <f t="shared" si="3"/>
        <v>0</v>
      </c>
    </row>
    <row r="77" spans="1:8" x14ac:dyDescent="0.2">
      <c r="A77" s="5"/>
      <c r="B77" s="10" t="s">
        <v>8</v>
      </c>
      <c r="C77" s="13">
        <f t="shared" ref="C77:H77" si="4">SUM(C5+C13+C23+C33+C43+C53+C57+C65+C69)</f>
        <v>18166409.02</v>
      </c>
      <c r="D77" s="13">
        <f t="shared" si="4"/>
        <v>288306.17</v>
      </c>
      <c r="E77" s="13">
        <f t="shared" si="4"/>
        <v>18454715.190000001</v>
      </c>
      <c r="F77" s="13">
        <f t="shared" si="4"/>
        <v>3558165.6500000004</v>
      </c>
      <c r="G77" s="13">
        <f t="shared" si="4"/>
        <v>3558165.6500000004</v>
      </c>
      <c r="H77" s="13">
        <f t="shared" si="4"/>
        <v>14896549.540000001</v>
      </c>
    </row>
    <row r="78" spans="1:8" x14ac:dyDescent="0.2">
      <c r="A78" s="1" t="s">
        <v>84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0EF52B4B-1241-46A7-97DB-8CD317213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 Patricia Gomez A</cp:lastModifiedBy>
  <cp:lastPrinted>2021-04-11T17:15:57Z</cp:lastPrinted>
  <dcterms:created xsi:type="dcterms:W3CDTF">2014-02-10T03:37:14Z</dcterms:created>
  <dcterms:modified xsi:type="dcterms:W3CDTF">2021-04-14T18:53:50Z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