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BAEFC307-9A43-4CF0-88C8-E5A9C4D3D3B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H31" i="4" l="1"/>
  <c r="E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<sst xmlns="http://schemas.openxmlformats.org/spreadsheetml/2006/main" count="99" uniqueCount="51">
  <si>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</si>
  <si>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</si>
  <si>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</si>
  <si>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</si>
  <si>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</si>
  <si>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</si>
  <si>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</si>
  <si>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</si>
  <si>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</si>
  <si>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</si>
  <si>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</si>
  <si>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</si>
  <si>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</si>
  <si>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</si>
  <si>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</si>
  <si>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</si>
  <si>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</si>
  <si>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</si>
  <si>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</si>
  <si>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</si>
  <si>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</si>
  <si>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</si>
  <si>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</si>
  <si>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</si>
  <si>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</si>
  <si>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</si>
  <si>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</si>
  <si>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</si>
  <si>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</si>
  <si>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</si>
  <si>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</si>
  <si>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</si>
  <si>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</si>
  <si>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</si>
  <si>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</si>
  <si>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</si>
  <si>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</si>
  <si>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</si>
  <si>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</si>
  <si>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</si>
  <si>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</si>
  <si>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</si>
  <si>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</si>
  <si>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</si>
  <si>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</si>
  <si>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</si>
  <si>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</si>
  <si>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</si>
  <si>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</si>
  <si>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</si>
  <si>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Cuenta Pública 2021
Secretaría Ejecutiva del Sistema Estatal Anticorrupción de Guanajuato
Estado Analítico de Ingresos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</si>
</sst>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13" fillId="0" borderId="0" xfId="0" applyFont="1" applyAlignment="1">
      <alignment vertical="center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43</xdr:row>
      <xdr:rowOff>85725</xdr:rowOff>
    </xdr:from>
    <xdr:to>
      <xdr:col>7</xdr:col>
      <xdr:colOff>685799</xdr:colOff>
      <xdr:row>51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BA364-0BD1-4528-9186-B62D3BBD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143875"/>
          <a:ext cx="9334499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topLeftCell="A16" zoomScaleNormal="100" workbookViewId="0">
      <selection sqref="A1:H5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45.75" customHeight="1" x14ac:dyDescent="0.2">
      <c r="A1" s="51" t="s">
        <v>50</v>
      </c>
      <c r="B1" s="52"/>
      <c r="C1" s="52"/>
      <c r="D1" s="52"/>
      <c r="E1" s="52"/>
      <c r="F1" s="52"/>
      <c r="G1" s="52"/>
      <c r="H1" s="53"/>
    </row>
    <row r="2" spans="1:9" s="3" customFormat="1" x14ac:dyDescent="0.2">
      <c r="A2" s="54" t="s">
        <v>14</v>
      </c>
      <c r="B2" s="55"/>
      <c r="C2" s="52" t="s">
        <v>22</v>
      </c>
      <c r="D2" s="52"/>
      <c r="E2" s="52"/>
      <c r="F2" s="52"/>
      <c r="G2" s="52"/>
      <c r="H2" s="60" t="s">
        <v>19</v>
      </c>
    </row>
    <row r="3" spans="1:9" s="1" customFormat="1" ht="24.95" customHeight="1" x14ac:dyDescent="0.2">
      <c r="A3" s="56"/>
      <c r="B3" s="5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1"/>
    </row>
    <row r="4" spans="1:9" s="1" customFormat="1" x14ac:dyDescent="0.2">
      <c r="A4" s="58"/>
      <c r="B4" s="5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7564.5</v>
      </c>
      <c r="E11" s="22">
        <f t="shared" si="2"/>
        <v>7564.5</v>
      </c>
      <c r="F11" s="22">
        <v>7564.5</v>
      </c>
      <c r="G11" s="22">
        <v>7564.5</v>
      </c>
      <c r="H11" s="22">
        <f t="shared" si="3"/>
        <v>7564.5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18166409.02</v>
      </c>
      <c r="D13" s="22">
        <v>440674.04</v>
      </c>
      <c r="E13" s="22">
        <f t="shared" si="2"/>
        <v>18607083.059999999</v>
      </c>
      <c r="F13" s="22">
        <v>18607083.059999999</v>
      </c>
      <c r="G13" s="22">
        <v>18607083.059999999</v>
      </c>
      <c r="H13" s="22">
        <f t="shared" si="3"/>
        <v>440674.03999999911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18166409.02</v>
      </c>
      <c r="D16" s="23">
        <f t="shared" ref="D16:H16" si="6">SUM(D5:D14)</f>
        <v>448238.54</v>
      </c>
      <c r="E16" s="23">
        <f t="shared" si="6"/>
        <v>18614647.559999999</v>
      </c>
      <c r="F16" s="23">
        <f t="shared" si="6"/>
        <v>18614647.559999999</v>
      </c>
      <c r="G16" s="11">
        <f t="shared" si="6"/>
        <v>18614647.559999999</v>
      </c>
      <c r="H16" s="12">
        <f t="shared" si="6"/>
        <v>448238.53999999911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2" t="s">
        <v>23</v>
      </c>
      <c r="B18" s="63"/>
      <c r="C18" s="52" t="s">
        <v>22</v>
      </c>
      <c r="D18" s="52"/>
      <c r="E18" s="52"/>
      <c r="F18" s="52"/>
      <c r="G18" s="52"/>
      <c r="H18" s="60" t="s">
        <v>19</v>
      </c>
      <c r="I18" s="45" t="s">
        <v>46</v>
      </c>
    </row>
    <row r="19" spans="1:9" ht="22.5" x14ac:dyDescent="0.2">
      <c r="A19" s="64"/>
      <c r="B19" s="6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1"/>
      <c r="I19" s="45" t="s">
        <v>46</v>
      </c>
    </row>
    <row r="20" spans="1:9" x14ac:dyDescent="0.2">
      <c r="A20" s="66"/>
      <c r="B20" s="6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9" t="s">
        <v>48</v>
      </c>
      <c r="B31" s="50"/>
      <c r="C31" s="26">
        <f t="shared" ref="C31:H31" si="14">SUM(C32:C35)</f>
        <v>18166409.02</v>
      </c>
      <c r="D31" s="26">
        <f t="shared" si="14"/>
        <v>448238.54</v>
      </c>
      <c r="E31" s="26">
        <f t="shared" si="14"/>
        <v>18614647.559999999</v>
      </c>
      <c r="F31" s="26">
        <f t="shared" si="14"/>
        <v>18614647.559999999</v>
      </c>
      <c r="G31" s="26">
        <f t="shared" si="14"/>
        <v>18614647.559999999</v>
      </c>
      <c r="H31" s="26">
        <f t="shared" si="14"/>
        <v>448238.53999999911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7564.5</v>
      </c>
      <c r="E34" s="25">
        <f>C34+D34</f>
        <v>7564.5</v>
      </c>
      <c r="F34" s="25">
        <v>7564.5</v>
      </c>
      <c r="G34" s="25">
        <v>7564.5</v>
      </c>
      <c r="H34" s="25">
        <f t="shared" si="15"/>
        <v>7564.5</v>
      </c>
      <c r="I34" s="45" t="s">
        <v>42</v>
      </c>
    </row>
    <row r="35" spans="1:9" ht="22.5" x14ac:dyDescent="0.2">
      <c r="A35" s="16"/>
      <c r="B35" s="17" t="s">
        <v>26</v>
      </c>
      <c r="C35" s="25">
        <v>18166409.02</v>
      </c>
      <c r="D35" s="25">
        <v>440674.04</v>
      </c>
      <c r="E35" s="25">
        <f>C35+D35</f>
        <v>18607083.059999999</v>
      </c>
      <c r="F35" s="25">
        <v>18607083.059999999</v>
      </c>
      <c r="G35" s="25">
        <v>18607083.059999999</v>
      </c>
      <c r="H35" s="25">
        <f t="shared" ref="H35" si="16">G35-C35</f>
        <v>440674.03999999911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18166409.02</v>
      </c>
      <c r="D39" s="23">
        <f t="shared" ref="D39:H39" si="18">SUM(D37+D31+D21)</f>
        <v>448238.54</v>
      </c>
      <c r="E39" s="23">
        <f t="shared" si="18"/>
        <v>18614647.559999999</v>
      </c>
      <c r="F39" s="23">
        <f t="shared" si="18"/>
        <v>18614647.559999999</v>
      </c>
      <c r="G39" s="23">
        <f t="shared" si="18"/>
        <v>18614647.559999999</v>
      </c>
      <c r="H39" s="12">
        <f t="shared" si="18"/>
        <v>448238.53999999911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8" t="s">
        <v>36</v>
      </c>
      <c r="C44" s="48"/>
      <c r="D44" s="48"/>
      <c r="E44" s="48"/>
      <c r="F44" s="48"/>
      <c r="G44" s="48"/>
      <c r="H44" s="48"/>
    </row>
    <row r="50" spans="3:3" ht="14.25" x14ac:dyDescent="0.2">
      <c r="C50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2019-04-05T21:16:20Z</cp:lastPrinted>
  <dcterms:created xsi:type="dcterms:W3CDTF">2012-12-11T20:48:19Z</dcterms:created>
  <dcterms:modified xsi:type="dcterms:W3CDTF">2022-01-19T16:12:49Z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