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SAP\"/>
    </mc:Choice>
  </mc:AlternateContent>
  <xr:revisionPtr revIDLastSave="0" documentId="13_ncr:1_{9505F7A4-B149-462E-8F77-22B71B7C634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G35" i="1" l="1"/>
  <c r="E35" i="1"/>
  <c r="H35" i="1"/>
  <c r="I31" i="1"/>
  <c r="I30" i="1" s="1"/>
  <c r="F30" i="1"/>
  <c r="D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<sst xmlns="http://schemas.openxmlformats.org/spreadsheetml/2006/main" count="66" uniqueCount="66">
  <si>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</si>
  <si>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</si>
  <si>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</si>
  <si>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</si>
  <si>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</si>
  <si>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</si>
  <si>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</si>
  <si>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</si>
  <si>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</si>
  <si>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</si>
  <si>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</si>
  <si>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</si>
  <si>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</si>
  <si>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</si>
  <si>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</si>
  <si>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</si>
  <si>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</si>
  <si>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</si>
  <si>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</si>
  <si>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</si>
  <si>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</si>
  <si>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</si>
  <si>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</si>
  <si>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</si>
  <si>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</si>
  <si>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</si>
  <si>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</si>
  <si>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</si>
  <si>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</si>
  <si>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</si>
  <si>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</si>
  <si>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</si>
  <si>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</si>
  <si>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</si>
  <si>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</si>
  <si>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</si>
  <si>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</si>
  <si>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</si>
  <si>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</si>
  <si>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</si>
  <si>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</si>
  <si>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</si>
  <si>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</si>
  <si>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</si>
  <si>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</si>
  <si>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</si>
  <si>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</si>
  <si>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</si>
  <si>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</si>
  <si>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</si>
  <si>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</si>
  <si>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</si>
  <si>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</si>
  <si>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</si>
  <si>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</si>
  <si>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</si>
  <si>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</si>
  <si>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</si>
  <si>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</si>
  <si>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</si>
  <si>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</si>
  <si>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</si>
  <si>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</si>
  <si>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</si>
  <si>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</si>
  <si>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Secretaría Ejecutiva del Sistema Estatal Anticorrupción de Guanajuato
Gasto por Categoría Programática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</si>
</sst>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36</xdr:row>
      <xdr:rowOff>114300</xdr:rowOff>
    </xdr:from>
    <xdr:to>
      <xdr:col>8</xdr:col>
      <xdr:colOff>333375</xdr:colOff>
      <xdr:row>46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C930DD-4FB7-4DF5-AE97-2B6DA6DDB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991225"/>
          <a:ext cx="96678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topLeftCell="A10" zoomScaleNormal="100" zoomScaleSheetLayoutView="90" workbookViewId="0">
      <selection activeCell="E51" sqref="E51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7047096.4699999997</v>
      </c>
      <c r="E9" s="16">
        <f>SUM(E10:E17)</f>
        <v>349035.32</v>
      </c>
      <c r="F9" s="16">
        <f t="shared" ref="F9:I9" si="1">SUM(F10:F17)</f>
        <v>7396131.79</v>
      </c>
      <c r="G9" s="16">
        <f t="shared" si="1"/>
        <v>1504509.26</v>
      </c>
      <c r="H9" s="16">
        <f t="shared" si="1"/>
        <v>1504419.26</v>
      </c>
      <c r="I9" s="16">
        <f t="shared" si="1"/>
        <v>5891622.5300000003</v>
      </c>
    </row>
    <row r="10" spans="1:9" x14ac:dyDescent="0.2">
      <c r="A10" s="15" t="s">
        <v>43</v>
      </c>
      <c r="B10" s="6"/>
      <c r="C10" s="3" t="s">
        <v>4</v>
      </c>
      <c r="D10" s="17">
        <v>0</v>
      </c>
      <c r="E10" s="17">
        <v>0</v>
      </c>
      <c r="F10" s="17">
        <f t="shared" ref="F10:F17" si="2">D10+E10</f>
        <v>0</v>
      </c>
      <c r="G10" s="17">
        <v>0</v>
      </c>
      <c r="H10" s="17">
        <v>0</v>
      </c>
      <c r="I10" s="17">
        <f t="shared" ref="I10:I17" si="3">F10-G10</f>
        <v>0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7047096.4699999997</v>
      </c>
      <c r="E12" s="17">
        <v>349035.32</v>
      </c>
      <c r="F12" s="17">
        <f t="shared" si="2"/>
        <v>7396131.79</v>
      </c>
      <c r="G12" s="17">
        <v>1504509.26</v>
      </c>
      <c r="H12" s="17">
        <v>1504419.26</v>
      </c>
      <c r="I12" s="17">
        <f t="shared" si="3"/>
        <v>5891622.5300000003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10926544.439999999</v>
      </c>
      <c r="E18" s="16">
        <f>SUM(E19:E21)</f>
        <v>99093.68</v>
      </c>
      <c r="F18" s="16">
        <f t="shared" ref="F18:I18" si="4">SUM(F19:F21)</f>
        <v>11025638.120000001</v>
      </c>
      <c r="G18" s="16">
        <f t="shared" si="4"/>
        <v>2583859.61</v>
      </c>
      <c r="H18" s="16">
        <f t="shared" si="4"/>
        <v>2583859.61</v>
      </c>
      <c r="I18" s="16">
        <f t="shared" si="4"/>
        <v>8441778.5099999998</v>
      </c>
    </row>
    <row r="19" spans="1:9" x14ac:dyDescent="0.2">
      <c r="A19" s="15" t="s">
        <v>51</v>
      </c>
      <c r="B19" s="6"/>
      <c r="C19" s="3" t="s">
        <v>13</v>
      </c>
      <c r="D19" s="17">
        <v>3126652.13</v>
      </c>
      <c r="E19" s="17">
        <v>35768.449999999997</v>
      </c>
      <c r="F19" s="17">
        <f t="shared" ref="F19:F21" si="5">D19+E19</f>
        <v>3162420.58</v>
      </c>
      <c r="G19" s="17">
        <v>689327.58</v>
      </c>
      <c r="H19" s="17">
        <v>689327.58</v>
      </c>
      <c r="I19" s="17">
        <f t="shared" ref="I19:I21" si="6">F19-G19</f>
        <v>2473093</v>
      </c>
    </row>
    <row r="20" spans="1:9" x14ac:dyDescent="0.2">
      <c r="A20" s="15" t="s">
        <v>52</v>
      </c>
      <c r="B20" s="6"/>
      <c r="C20" s="3" t="s">
        <v>14</v>
      </c>
      <c r="D20" s="17">
        <v>7799892.3099999996</v>
      </c>
      <c r="E20" s="17">
        <v>63325.23</v>
      </c>
      <c r="F20" s="17">
        <f t="shared" si="5"/>
        <v>7863217.54</v>
      </c>
      <c r="G20" s="17">
        <v>1894532.03</v>
      </c>
      <c r="H20" s="17">
        <v>1894532.03</v>
      </c>
      <c r="I20" s="17">
        <f t="shared" si="6"/>
        <v>5968685.5099999998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17973640.91</v>
      </c>
      <c r="E35" s="18">
        <f t="shared" ref="E35:I35" si="16">SUM(E6+E9+E18+E22+E25+E30+E32+E33+E34)</f>
        <v>448129</v>
      </c>
      <c r="F35" s="18">
        <f t="shared" si="16"/>
        <v>18421769.91</v>
      </c>
      <c r="G35" s="18">
        <f t="shared" si="16"/>
        <v>4088368.87</v>
      </c>
      <c r="H35" s="18">
        <f t="shared" si="16"/>
        <v>4088278.87</v>
      </c>
      <c r="I35" s="18">
        <f t="shared" si="16"/>
        <v>14333401.039999999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2017-03-30T22:19:49Z</cp:lastPrinted>
  <dcterms:created xsi:type="dcterms:W3CDTF">2012-12-11T21:13:37Z</dcterms:created>
  <dcterms:modified xsi:type="dcterms:W3CDTF">2022-04-19T14:44:50Z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