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EF SESEA\Información Financiera Septiembre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35" i="1" s="1"/>
  <c r="D6" i="1"/>
  <c r="E35" i="1" l="1"/>
  <c r="H35" i="1"/>
  <c r="G35" i="1"/>
  <c r="F18" i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<sst xmlns="http://schemas.openxmlformats.org/spreadsheetml/2006/main" count="66" uniqueCount="66">
  <si>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</si>
  <si>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</si>
  <si>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</si>
  <si>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</si>
  <si>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</si>
  <si>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</si>
  <si>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</si>
  <si>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</si>
  <si>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</si>
  <si>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</si>
  <si>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</si>
  <si>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</si>
  <si>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</si>
  <si>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</si>
  <si>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</si>
  <si>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</si>
  <si>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</si>
  <si>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</si>
  <si>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</si>
  <si>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</si>
  <si>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</si>
  <si>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</si>
  <si>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</si>
  <si>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</si>
  <si>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</si>
  <si>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</si>
  <si>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</si>
  <si>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</si>
  <si>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</si>
  <si>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</si>
  <si>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</si>
  <si>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</si>
  <si>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</si>
  <si>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</si>
  <si>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</si>
  <si>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</si>
  <si>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</si>
  <si>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</si>
  <si>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</si>
  <si>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</si>
  <si>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</si>
  <si>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</si>
  <si>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</si>
  <si>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</si>
  <si>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</si>
  <si>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</si>
  <si>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</si>
  <si>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</si>
  <si>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</si>
  <si>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</si>
  <si>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</si>
  <si>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</si>
  <si>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</si>
  <si>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</si>
  <si>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</si>
  <si>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</si>
  <si>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</si>
  <si>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</si>
  <si>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</si>
  <si>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</si>
  <si>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</si>
  <si>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</si>
  <si>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</si>
  <si>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</si>
  <si>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</si>
  <si>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Secretaría Ejecutiva del Sistema Estatal Anticorrupción de Guanajuato
Gasto por Categoría Programática
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</si>
</sst>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4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 applyProtection="1">
      <protection locked="0"/>
    </xf>
    <xf numFmtId="0" fontId="5" fillId="0" borderId="0" xfId="17" applyFont="1" applyProtection="1">
      <protection locked="0"/>
    </xf>
    <xf numFmtId="4" fontId="5" fillId="0" borderId="0" xfId="17" applyNumberFormat="1" applyFont="1" applyProtection="1">
      <protection locked="0"/>
    </xf>
    <xf numFmtId="0" fontId="5" fillId="0" borderId="0" xfId="18" applyFont="1" applyProtection="1">
      <protection locked="0"/>
    </xf>
    <xf numFmtId="4" fontId="5" fillId="0" borderId="0" xfId="18" applyNumberFormat="1" applyFont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8" applyFont="1" applyAlignment="1" applyProtection="1">
      <alignment horizontal="center" vertical="top" wrapText="1"/>
      <protection locked="0"/>
    </xf>
    <xf numFmtId="4" fontId="7" fillId="0" borderId="0" xfId="8" applyNumberFormat="1" applyFont="1" applyAlignment="1" applyProtection="1">
      <alignment horizontal="center"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12" xfId="9" applyFont="1" applyFill="1" applyBorder="1" applyAlignment="1">
      <alignment horizontal="center" vertical="center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14" xfId="9" applyFont="1" applyFill="1" applyBorder="1" applyAlignment="1">
      <alignment horizontal="center" vertical="center"/>
    </xf>
    <xf numFmtId="4" fontId="7" fillId="2" borderId="15" xfId="9" applyNumberFormat="1" applyFont="1" applyFill="1" applyBorder="1" applyAlignment="1">
      <alignment horizontal="center" vertical="center" wrapText="1"/>
    </xf>
    <xf numFmtId="0" fontId="7" fillId="2" borderId="16" xfId="9" applyFont="1" applyFill="1" applyBorder="1" applyAlignment="1">
      <alignment horizontal="center" vertical="center"/>
    </xf>
    <xf numFmtId="0" fontId="7" fillId="2" borderId="17" xfId="9" applyNumberFormat="1" applyFont="1" applyFill="1" applyBorder="1" applyAlignment="1">
      <alignment horizontal="center" vertical="center" wrapText="1"/>
    </xf>
    <xf numFmtId="0" fontId="7" fillId="0" borderId="14" xfId="9" applyFont="1" applyFill="1" applyBorder="1" applyAlignment="1" applyProtection="1"/>
    <xf numFmtId="4" fontId="7" fillId="0" borderId="18" xfId="0" applyNumberFormat="1" applyFont="1" applyFill="1" applyBorder="1" applyAlignment="1" applyProtection="1">
      <alignment horizontal="right"/>
      <protection locked="0"/>
    </xf>
    <xf numFmtId="0" fontId="7" fillId="0" borderId="14" xfId="8" applyFont="1" applyFill="1" applyBorder="1" applyAlignment="1" applyProtection="1">
      <alignment horizontal="left" vertical="top"/>
      <protection hidden="1"/>
    </xf>
    <xf numFmtId="4" fontId="7" fillId="0" borderId="18" xfId="0" applyNumberFormat="1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</xf>
    <xf numFmtId="4" fontId="2" fillId="0" borderId="18" xfId="0" applyNumberFormat="1" applyFont="1" applyFill="1" applyBorder="1" applyProtection="1">
      <protection locked="0"/>
    </xf>
    <xf numFmtId="0" fontId="7" fillId="0" borderId="14" xfId="0" applyFont="1" applyFill="1" applyBorder="1" applyAlignment="1" applyProtection="1">
      <alignment horizontal="left"/>
    </xf>
    <xf numFmtId="0" fontId="7" fillId="0" borderId="19" xfId="0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4" fontId="7" fillId="0" borderId="21" xfId="0" applyNumberFormat="1" applyFont="1" applyFill="1" applyBorder="1" applyProtection="1">
      <protection locked="0"/>
    </xf>
    <xf numFmtId="4" fontId="7" fillId="0" borderId="22" xfId="0" applyNumberFormat="1" applyFont="1" applyFill="1" applyBorder="1" applyProtection="1"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10" xfId="17"/>
    <cellStyle name="Normal 2 2" xfId="8"/>
    <cellStyle name="Normal 2 4 2 2" xfId="1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40</xdr:row>
      <xdr:rowOff>76200</xdr:rowOff>
    </xdr:from>
    <xdr:to>
      <xdr:col>9</xdr:col>
      <xdr:colOff>742950</xdr:colOff>
      <xdr:row>47</xdr:row>
      <xdr:rowOff>57150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6524625"/>
          <a:ext cx="1049655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zoomScaleNormal="100" zoomScaleSheetLayoutView="90" workbookViewId="0">
      <selection activeCell="B1" sqref="B1:I45"/>
    </sheetView>
  </sheetViews>
  <sheetFormatPr baseColWidth="10" defaultRowHeight="11.25" x14ac:dyDescent="0.2"/>
  <cols>
    <col min="1" max="1" width="8.28515625" style="1" customWidth="1"/>
    <col min="2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1"/>
      <c r="B1" s="25" t="s">
        <v>65</v>
      </c>
      <c r="C1" s="26"/>
      <c r="D1" s="26"/>
      <c r="E1" s="26"/>
      <c r="F1" s="26"/>
      <c r="G1" s="26"/>
      <c r="H1" s="26"/>
      <c r="I1" s="27"/>
    </row>
    <row r="2" spans="1:9" ht="15" customHeight="1" x14ac:dyDescent="0.2">
      <c r="A2" s="11"/>
      <c r="B2" s="28" t="s">
        <v>64</v>
      </c>
      <c r="C2" s="20"/>
      <c r="D2" s="19" t="s">
        <v>32</v>
      </c>
      <c r="E2" s="19"/>
      <c r="F2" s="19"/>
      <c r="G2" s="19"/>
      <c r="H2" s="19"/>
      <c r="I2" s="29" t="s">
        <v>30</v>
      </c>
    </row>
    <row r="3" spans="1:9" ht="24.95" customHeight="1" x14ac:dyDescent="0.2">
      <c r="A3" s="11"/>
      <c r="B3" s="30"/>
      <c r="C3" s="21"/>
      <c r="D3" s="8" t="s">
        <v>26</v>
      </c>
      <c r="E3" s="5" t="s">
        <v>35</v>
      </c>
      <c r="F3" s="5" t="s">
        <v>27</v>
      </c>
      <c r="G3" s="5" t="s">
        <v>28</v>
      </c>
      <c r="H3" s="9" t="s">
        <v>29</v>
      </c>
      <c r="I3" s="31"/>
    </row>
    <row r="4" spans="1:9" x14ac:dyDescent="0.2">
      <c r="A4" s="11"/>
      <c r="B4" s="32"/>
      <c r="C4" s="22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33" t="s">
        <v>34</v>
      </c>
    </row>
    <row r="5" spans="1:9" x14ac:dyDescent="0.2">
      <c r="A5" s="10"/>
      <c r="B5" s="34" t="s">
        <v>25</v>
      </c>
      <c r="C5" s="11"/>
      <c r="D5" s="6"/>
      <c r="E5" s="6"/>
      <c r="F5" s="6"/>
      <c r="G5" s="6"/>
      <c r="H5" s="6"/>
      <c r="I5" s="35"/>
    </row>
    <row r="6" spans="1:9" x14ac:dyDescent="0.2">
      <c r="A6" s="12">
        <v>0</v>
      </c>
      <c r="B6" s="36" t="s">
        <v>0</v>
      </c>
      <c r="C6" s="7"/>
      <c r="D6" s="13">
        <f>SUM(D7:D8)</f>
        <v>0</v>
      </c>
      <c r="E6" s="13">
        <f>SUM(E7:E8)</f>
        <v>0</v>
      </c>
      <c r="F6" s="13">
        <f t="shared" ref="F6:I6" si="0">SUM(F7:F8)</f>
        <v>0</v>
      </c>
      <c r="G6" s="13">
        <f t="shared" si="0"/>
        <v>0</v>
      </c>
      <c r="H6" s="13">
        <f t="shared" si="0"/>
        <v>0</v>
      </c>
      <c r="I6" s="37">
        <f t="shared" si="0"/>
        <v>0</v>
      </c>
    </row>
    <row r="7" spans="1:9" x14ac:dyDescent="0.2">
      <c r="A7" s="12" t="s">
        <v>41</v>
      </c>
      <c r="B7" s="38"/>
      <c r="C7" s="3" t="s">
        <v>1</v>
      </c>
      <c r="D7" s="14">
        <v>0</v>
      </c>
      <c r="E7" s="14">
        <v>0</v>
      </c>
      <c r="F7" s="14">
        <f>D7+E7</f>
        <v>0</v>
      </c>
      <c r="G7" s="14">
        <v>0</v>
      </c>
      <c r="H7" s="14">
        <v>0</v>
      </c>
      <c r="I7" s="39">
        <f>F7-G7</f>
        <v>0</v>
      </c>
    </row>
    <row r="8" spans="1:9" x14ac:dyDescent="0.2">
      <c r="A8" s="12" t="s">
        <v>42</v>
      </c>
      <c r="B8" s="38"/>
      <c r="C8" s="3" t="s">
        <v>2</v>
      </c>
      <c r="D8" s="14">
        <v>0</v>
      </c>
      <c r="E8" s="14">
        <v>0</v>
      </c>
      <c r="F8" s="14">
        <f>D8+E8</f>
        <v>0</v>
      </c>
      <c r="G8" s="14">
        <v>0</v>
      </c>
      <c r="H8" s="14">
        <v>0</v>
      </c>
      <c r="I8" s="39">
        <f>F8-G8</f>
        <v>0</v>
      </c>
    </row>
    <row r="9" spans="1:9" x14ac:dyDescent="0.2">
      <c r="A9" s="12">
        <v>0</v>
      </c>
      <c r="B9" s="36" t="s">
        <v>3</v>
      </c>
      <c r="C9" s="7"/>
      <c r="D9" s="13">
        <f>SUM(D10:D17)</f>
        <v>8373880.0800000001</v>
      </c>
      <c r="E9" s="13">
        <f>SUM(E10:E17)</f>
        <v>420405.36</v>
      </c>
      <c r="F9" s="13">
        <f t="shared" ref="F9:I9" si="1">SUM(F10:F17)</f>
        <v>8794285.4399999995</v>
      </c>
      <c r="G9" s="13">
        <f t="shared" si="1"/>
        <v>4305605.9400000004</v>
      </c>
      <c r="H9" s="13">
        <f t="shared" si="1"/>
        <v>4305605.9400000004</v>
      </c>
      <c r="I9" s="37">
        <f t="shared" si="1"/>
        <v>4488679.4999999991</v>
      </c>
    </row>
    <row r="10" spans="1:9" x14ac:dyDescent="0.2">
      <c r="A10" s="12" t="s">
        <v>43</v>
      </c>
      <c r="B10" s="38"/>
      <c r="C10" s="3" t="s">
        <v>4</v>
      </c>
      <c r="D10" s="14">
        <v>0</v>
      </c>
      <c r="E10" s="14">
        <v>0</v>
      </c>
      <c r="F10" s="14">
        <f t="shared" ref="F10:F17" si="2">D10+E10</f>
        <v>0</v>
      </c>
      <c r="G10" s="14">
        <v>0</v>
      </c>
      <c r="H10" s="14">
        <v>0</v>
      </c>
      <c r="I10" s="39">
        <f t="shared" ref="I10:I17" si="3">F10-G10</f>
        <v>0</v>
      </c>
    </row>
    <row r="11" spans="1:9" x14ac:dyDescent="0.2">
      <c r="A11" s="12" t="s">
        <v>44</v>
      </c>
      <c r="B11" s="38"/>
      <c r="C11" s="3" t="s">
        <v>5</v>
      </c>
      <c r="D11" s="14">
        <v>0</v>
      </c>
      <c r="E11" s="14">
        <v>0</v>
      </c>
      <c r="F11" s="14">
        <f t="shared" si="2"/>
        <v>0</v>
      </c>
      <c r="G11" s="14">
        <v>0</v>
      </c>
      <c r="H11" s="14">
        <v>0</v>
      </c>
      <c r="I11" s="39">
        <f t="shared" si="3"/>
        <v>0</v>
      </c>
    </row>
    <row r="12" spans="1:9" x14ac:dyDescent="0.2">
      <c r="A12" s="12" t="s">
        <v>45</v>
      </c>
      <c r="B12" s="38"/>
      <c r="C12" s="3" t="s">
        <v>6</v>
      </c>
      <c r="D12" s="14">
        <v>8373880.0800000001</v>
      </c>
      <c r="E12" s="14">
        <v>420405.36</v>
      </c>
      <c r="F12" s="14">
        <f t="shared" si="2"/>
        <v>8794285.4399999995</v>
      </c>
      <c r="G12" s="14">
        <v>4305605.9400000004</v>
      </c>
      <c r="H12" s="14">
        <v>4305605.9400000004</v>
      </c>
      <c r="I12" s="39">
        <f t="shared" si="3"/>
        <v>4488679.4999999991</v>
      </c>
    </row>
    <row r="13" spans="1:9" x14ac:dyDescent="0.2">
      <c r="A13" s="12" t="s">
        <v>46</v>
      </c>
      <c r="B13" s="38"/>
      <c r="C13" s="3" t="s">
        <v>7</v>
      </c>
      <c r="D13" s="14">
        <v>0</v>
      </c>
      <c r="E13" s="14">
        <v>0</v>
      </c>
      <c r="F13" s="14">
        <f t="shared" si="2"/>
        <v>0</v>
      </c>
      <c r="G13" s="14">
        <v>0</v>
      </c>
      <c r="H13" s="14">
        <v>0</v>
      </c>
      <c r="I13" s="39">
        <f t="shared" si="3"/>
        <v>0</v>
      </c>
    </row>
    <row r="14" spans="1:9" x14ac:dyDescent="0.2">
      <c r="A14" s="12" t="s">
        <v>47</v>
      </c>
      <c r="B14" s="38"/>
      <c r="C14" s="3" t="s">
        <v>8</v>
      </c>
      <c r="D14" s="14">
        <v>0</v>
      </c>
      <c r="E14" s="14">
        <v>0</v>
      </c>
      <c r="F14" s="14">
        <f t="shared" si="2"/>
        <v>0</v>
      </c>
      <c r="G14" s="14">
        <v>0</v>
      </c>
      <c r="H14" s="14">
        <v>0</v>
      </c>
      <c r="I14" s="39">
        <f t="shared" si="3"/>
        <v>0</v>
      </c>
    </row>
    <row r="15" spans="1:9" x14ac:dyDescent="0.2">
      <c r="A15" s="12" t="s">
        <v>48</v>
      </c>
      <c r="B15" s="38"/>
      <c r="C15" s="3" t="s">
        <v>9</v>
      </c>
      <c r="D15" s="14">
        <v>0</v>
      </c>
      <c r="E15" s="14">
        <v>0</v>
      </c>
      <c r="F15" s="14">
        <f t="shared" si="2"/>
        <v>0</v>
      </c>
      <c r="G15" s="14">
        <v>0</v>
      </c>
      <c r="H15" s="14">
        <v>0</v>
      </c>
      <c r="I15" s="39">
        <f t="shared" si="3"/>
        <v>0</v>
      </c>
    </row>
    <row r="16" spans="1:9" x14ac:dyDescent="0.2">
      <c r="A16" s="12" t="s">
        <v>49</v>
      </c>
      <c r="B16" s="38"/>
      <c r="C16" s="3" t="s">
        <v>10</v>
      </c>
      <c r="D16" s="14">
        <v>0</v>
      </c>
      <c r="E16" s="14">
        <v>0</v>
      </c>
      <c r="F16" s="14">
        <f t="shared" si="2"/>
        <v>0</v>
      </c>
      <c r="G16" s="14">
        <v>0</v>
      </c>
      <c r="H16" s="14">
        <v>0</v>
      </c>
      <c r="I16" s="39">
        <f t="shared" si="3"/>
        <v>0</v>
      </c>
    </row>
    <row r="17" spans="1:9" x14ac:dyDescent="0.2">
      <c r="A17" s="12" t="s">
        <v>50</v>
      </c>
      <c r="B17" s="38"/>
      <c r="C17" s="3" t="s">
        <v>11</v>
      </c>
      <c r="D17" s="14">
        <v>0</v>
      </c>
      <c r="E17" s="14">
        <v>0</v>
      </c>
      <c r="F17" s="14">
        <f t="shared" si="2"/>
        <v>0</v>
      </c>
      <c r="G17" s="14">
        <v>0</v>
      </c>
      <c r="H17" s="14">
        <v>0</v>
      </c>
      <c r="I17" s="39">
        <f t="shared" si="3"/>
        <v>0</v>
      </c>
    </row>
    <row r="18" spans="1:9" x14ac:dyDescent="0.2">
      <c r="A18" s="12">
        <v>0</v>
      </c>
      <c r="B18" s="36" t="s">
        <v>12</v>
      </c>
      <c r="C18" s="7"/>
      <c r="D18" s="13">
        <f>SUM(D19:D21)</f>
        <v>10304926.4</v>
      </c>
      <c r="E18" s="13">
        <f>SUM(E19:E21)</f>
        <v>-302255.46999999997</v>
      </c>
      <c r="F18" s="13">
        <f t="shared" ref="F18:I18" si="4">SUM(F19:F21)</f>
        <v>10002670.93</v>
      </c>
      <c r="G18" s="13">
        <f t="shared" si="4"/>
        <v>6723891.5499999998</v>
      </c>
      <c r="H18" s="13">
        <f t="shared" si="4"/>
        <v>6723891.5499999998</v>
      </c>
      <c r="I18" s="37">
        <f t="shared" si="4"/>
        <v>3278779.38</v>
      </c>
    </row>
    <row r="19" spans="1:9" x14ac:dyDescent="0.2">
      <c r="A19" s="12" t="s">
        <v>51</v>
      </c>
      <c r="B19" s="38"/>
      <c r="C19" s="3" t="s">
        <v>13</v>
      </c>
      <c r="D19" s="14">
        <v>2444964</v>
      </c>
      <c r="E19" s="14">
        <v>-190779.49</v>
      </c>
      <c r="F19" s="14">
        <f t="shared" ref="F19:F21" si="5">D19+E19</f>
        <v>2254184.5099999998</v>
      </c>
      <c r="G19" s="14">
        <v>1443390.26</v>
      </c>
      <c r="H19" s="14">
        <v>1443390.26</v>
      </c>
      <c r="I19" s="39">
        <f t="shared" ref="I19:I21" si="6">F19-G19</f>
        <v>810794.24999999977</v>
      </c>
    </row>
    <row r="20" spans="1:9" x14ac:dyDescent="0.2">
      <c r="A20" s="12" t="s">
        <v>52</v>
      </c>
      <c r="B20" s="38"/>
      <c r="C20" s="3" t="s">
        <v>14</v>
      </c>
      <c r="D20" s="14">
        <v>7859962.4000000004</v>
      </c>
      <c r="E20" s="14">
        <v>-111475.98</v>
      </c>
      <c r="F20" s="14">
        <f t="shared" si="5"/>
        <v>7748486.4199999999</v>
      </c>
      <c r="G20" s="14">
        <v>5280501.29</v>
      </c>
      <c r="H20" s="14">
        <v>5280501.29</v>
      </c>
      <c r="I20" s="39">
        <f t="shared" si="6"/>
        <v>2467985.13</v>
      </c>
    </row>
    <row r="21" spans="1:9" x14ac:dyDescent="0.2">
      <c r="A21" s="12" t="s">
        <v>53</v>
      </c>
      <c r="B21" s="38"/>
      <c r="C21" s="3" t="s">
        <v>15</v>
      </c>
      <c r="D21" s="14">
        <v>0</v>
      </c>
      <c r="E21" s="14">
        <v>0</v>
      </c>
      <c r="F21" s="14">
        <f t="shared" si="5"/>
        <v>0</v>
      </c>
      <c r="G21" s="14">
        <v>0</v>
      </c>
      <c r="H21" s="14">
        <v>0</v>
      </c>
      <c r="I21" s="39">
        <f t="shared" si="6"/>
        <v>0</v>
      </c>
    </row>
    <row r="22" spans="1:9" x14ac:dyDescent="0.2">
      <c r="A22" s="12">
        <v>0</v>
      </c>
      <c r="B22" s="36" t="s">
        <v>16</v>
      </c>
      <c r="C22" s="7"/>
      <c r="D22" s="13">
        <f>SUM(D23:D24)</f>
        <v>0</v>
      </c>
      <c r="E22" s="13">
        <f>SUM(E23:E24)</f>
        <v>0</v>
      </c>
      <c r="F22" s="13">
        <f t="shared" ref="F22:I22" si="7">SUM(F23:F24)</f>
        <v>0</v>
      </c>
      <c r="G22" s="13">
        <f t="shared" si="7"/>
        <v>0</v>
      </c>
      <c r="H22" s="13">
        <f t="shared" si="7"/>
        <v>0</v>
      </c>
      <c r="I22" s="37">
        <f t="shared" si="7"/>
        <v>0</v>
      </c>
    </row>
    <row r="23" spans="1:9" x14ac:dyDescent="0.2">
      <c r="A23" s="12" t="s">
        <v>54</v>
      </c>
      <c r="B23" s="38"/>
      <c r="C23" s="3" t="s">
        <v>17</v>
      </c>
      <c r="D23" s="14">
        <v>0</v>
      </c>
      <c r="E23" s="14">
        <v>0</v>
      </c>
      <c r="F23" s="14">
        <f t="shared" ref="F23:F24" si="8">D23+E23</f>
        <v>0</v>
      </c>
      <c r="G23" s="14">
        <v>0</v>
      </c>
      <c r="H23" s="14">
        <v>0</v>
      </c>
      <c r="I23" s="39">
        <f t="shared" ref="I23:I24" si="9">F23-G23</f>
        <v>0</v>
      </c>
    </row>
    <row r="24" spans="1:9" x14ac:dyDescent="0.2">
      <c r="A24" s="12" t="s">
        <v>55</v>
      </c>
      <c r="B24" s="38"/>
      <c r="C24" s="3" t="s">
        <v>18</v>
      </c>
      <c r="D24" s="14">
        <v>0</v>
      </c>
      <c r="E24" s="14">
        <v>0</v>
      </c>
      <c r="F24" s="14">
        <f t="shared" si="8"/>
        <v>0</v>
      </c>
      <c r="G24" s="14">
        <v>0</v>
      </c>
      <c r="H24" s="14">
        <v>0</v>
      </c>
      <c r="I24" s="39">
        <f t="shared" si="9"/>
        <v>0</v>
      </c>
    </row>
    <row r="25" spans="1:9" x14ac:dyDescent="0.2">
      <c r="A25" s="12">
        <v>0</v>
      </c>
      <c r="B25" s="36" t="s">
        <v>19</v>
      </c>
      <c r="C25" s="7"/>
      <c r="D25" s="13">
        <f>SUM(D26:D29)</f>
        <v>0</v>
      </c>
      <c r="E25" s="13">
        <f>SUM(E26:E29)</f>
        <v>0</v>
      </c>
      <c r="F25" s="13">
        <f t="shared" ref="F25:I25" si="10">SUM(F26:F29)</f>
        <v>0</v>
      </c>
      <c r="G25" s="13">
        <f t="shared" si="10"/>
        <v>0</v>
      </c>
      <c r="H25" s="13">
        <f t="shared" si="10"/>
        <v>0</v>
      </c>
      <c r="I25" s="37">
        <f t="shared" si="10"/>
        <v>0</v>
      </c>
    </row>
    <row r="26" spans="1:9" x14ac:dyDescent="0.2">
      <c r="A26" s="12" t="s">
        <v>56</v>
      </c>
      <c r="B26" s="38"/>
      <c r="C26" s="3" t="s">
        <v>20</v>
      </c>
      <c r="D26" s="14">
        <v>0</v>
      </c>
      <c r="E26" s="14">
        <v>0</v>
      </c>
      <c r="F26" s="14">
        <f t="shared" ref="F26:F29" si="11">D26+E26</f>
        <v>0</v>
      </c>
      <c r="G26" s="14">
        <v>0</v>
      </c>
      <c r="H26" s="14">
        <v>0</v>
      </c>
      <c r="I26" s="39">
        <f t="shared" ref="I26:I29" si="12">F26-G26</f>
        <v>0</v>
      </c>
    </row>
    <row r="27" spans="1:9" x14ac:dyDescent="0.2">
      <c r="A27" s="12" t="s">
        <v>57</v>
      </c>
      <c r="B27" s="38"/>
      <c r="C27" s="3" t="s">
        <v>21</v>
      </c>
      <c r="D27" s="14">
        <v>0</v>
      </c>
      <c r="E27" s="14">
        <v>0</v>
      </c>
      <c r="F27" s="14">
        <f t="shared" si="11"/>
        <v>0</v>
      </c>
      <c r="G27" s="14">
        <v>0</v>
      </c>
      <c r="H27" s="14">
        <v>0</v>
      </c>
      <c r="I27" s="39">
        <f t="shared" si="12"/>
        <v>0</v>
      </c>
    </row>
    <row r="28" spans="1:9" x14ac:dyDescent="0.2">
      <c r="A28" s="12" t="s">
        <v>58</v>
      </c>
      <c r="B28" s="38"/>
      <c r="C28" s="3" t="s">
        <v>22</v>
      </c>
      <c r="D28" s="14">
        <v>0</v>
      </c>
      <c r="E28" s="14">
        <v>0</v>
      </c>
      <c r="F28" s="14">
        <f t="shared" si="11"/>
        <v>0</v>
      </c>
      <c r="G28" s="14">
        <v>0</v>
      </c>
      <c r="H28" s="14">
        <v>0</v>
      </c>
      <c r="I28" s="39">
        <f t="shared" si="12"/>
        <v>0</v>
      </c>
    </row>
    <row r="29" spans="1:9" x14ac:dyDescent="0.2">
      <c r="A29" s="12" t="s">
        <v>59</v>
      </c>
      <c r="B29" s="38"/>
      <c r="C29" s="3" t="s">
        <v>23</v>
      </c>
      <c r="D29" s="14">
        <v>0</v>
      </c>
      <c r="E29" s="14">
        <v>0</v>
      </c>
      <c r="F29" s="14">
        <f t="shared" si="11"/>
        <v>0</v>
      </c>
      <c r="G29" s="14">
        <v>0</v>
      </c>
      <c r="H29" s="14">
        <v>0</v>
      </c>
      <c r="I29" s="39">
        <f t="shared" si="12"/>
        <v>0</v>
      </c>
    </row>
    <row r="30" spans="1:9" x14ac:dyDescent="0.2">
      <c r="A30" s="12">
        <v>0</v>
      </c>
      <c r="B30" s="36" t="s">
        <v>37</v>
      </c>
      <c r="C30" s="7"/>
      <c r="D30" s="13">
        <f>SUM(D31)</f>
        <v>0</v>
      </c>
      <c r="E30" s="13">
        <f t="shared" ref="E30:I30" si="13">SUM(E31)</f>
        <v>0</v>
      </c>
      <c r="F30" s="13">
        <f t="shared" si="13"/>
        <v>0</v>
      </c>
      <c r="G30" s="13">
        <f t="shared" si="13"/>
        <v>0</v>
      </c>
      <c r="H30" s="13">
        <f t="shared" si="13"/>
        <v>0</v>
      </c>
      <c r="I30" s="37">
        <f t="shared" si="13"/>
        <v>0</v>
      </c>
    </row>
    <row r="31" spans="1:9" x14ac:dyDescent="0.2">
      <c r="A31" s="12" t="s">
        <v>60</v>
      </c>
      <c r="B31" s="38"/>
      <c r="C31" s="3" t="s">
        <v>24</v>
      </c>
      <c r="D31" s="14">
        <v>0</v>
      </c>
      <c r="E31" s="14">
        <v>0</v>
      </c>
      <c r="F31" s="14">
        <f t="shared" ref="F31:F34" si="14">D31+E31</f>
        <v>0</v>
      </c>
      <c r="G31" s="14">
        <v>0</v>
      </c>
      <c r="H31" s="14">
        <v>0</v>
      </c>
      <c r="I31" s="39">
        <f t="shared" ref="I31:I34" si="15">F31-G31</f>
        <v>0</v>
      </c>
    </row>
    <row r="32" spans="1:9" x14ac:dyDescent="0.2">
      <c r="A32" s="12" t="s">
        <v>61</v>
      </c>
      <c r="B32" s="40" t="s">
        <v>38</v>
      </c>
      <c r="C32" s="3"/>
      <c r="D32" s="13">
        <v>0</v>
      </c>
      <c r="E32" s="13">
        <v>0</v>
      </c>
      <c r="F32" s="13">
        <f t="shared" si="14"/>
        <v>0</v>
      </c>
      <c r="G32" s="13">
        <v>0</v>
      </c>
      <c r="H32" s="13">
        <v>0</v>
      </c>
      <c r="I32" s="37">
        <f t="shared" si="15"/>
        <v>0</v>
      </c>
    </row>
    <row r="33" spans="1:9" x14ac:dyDescent="0.2">
      <c r="A33" s="12" t="s">
        <v>62</v>
      </c>
      <c r="B33" s="40" t="s">
        <v>39</v>
      </c>
      <c r="C33" s="3"/>
      <c r="D33" s="13">
        <v>0</v>
      </c>
      <c r="E33" s="13">
        <v>0</v>
      </c>
      <c r="F33" s="13">
        <f t="shared" si="14"/>
        <v>0</v>
      </c>
      <c r="G33" s="13">
        <v>0</v>
      </c>
      <c r="H33" s="13">
        <v>0</v>
      </c>
      <c r="I33" s="37">
        <f t="shared" si="15"/>
        <v>0</v>
      </c>
    </row>
    <row r="34" spans="1:9" x14ac:dyDescent="0.2">
      <c r="A34" s="12" t="s">
        <v>63</v>
      </c>
      <c r="B34" s="40" t="s">
        <v>40</v>
      </c>
      <c r="C34" s="3"/>
      <c r="D34" s="13">
        <v>0</v>
      </c>
      <c r="E34" s="13">
        <v>0</v>
      </c>
      <c r="F34" s="13">
        <f t="shared" si="14"/>
        <v>0</v>
      </c>
      <c r="G34" s="13">
        <v>0</v>
      </c>
      <c r="H34" s="13">
        <v>0</v>
      </c>
      <c r="I34" s="37">
        <f t="shared" si="15"/>
        <v>0</v>
      </c>
    </row>
    <row r="35" spans="1:9" ht="13.5" customHeight="1" thickBot="1" x14ac:dyDescent="0.3">
      <c r="B35" s="41" t="s">
        <v>31</v>
      </c>
      <c r="C35" s="42"/>
      <c r="D35" s="43">
        <f>SUM(D6+D9+D18+D22+D25+D30+D32+D33+D34)</f>
        <v>18678806.48</v>
      </c>
      <c r="E35" s="43">
        <f t="shared" ref="E35:I35" si="16">SUM(E6+E9+E18+E22+E25+E30+E32+E33+E34)</f>
        <v>118149.89000000001</v>
      </c>
      <c r="F35" s="43">
        <f t="shared" si="16"/>
        <v>18796956.369999997</v>
      </c>
      <c r="G35" s="43">
        <f t="shared" si="16"/>
        <v>11029497.49</v>
      </c>
      <c r="H35" s="43">
        <f t="shared" si="16"/>
        <v>11029497.49</v>
      </c>
      <c r="I35" s="44">
        <f t="shared" si="16"/>
        <v>7767458.879999999</v>
      </c>
    </row>
    <row r="36" spans="1:9" x14ac:dyDescent="0.2">
      <c r="B36" s="1" t="s">
        <v>36</v>
      </c>
    </row>
    <row r="42" spans="1:9" x14ac:dyDescent="0.2">
      <c r="C42" s="15"/>
      <c r="D42" s="15"/>
      <c r="E42" s="15"/>
      <c r="F42" s="15"/>
      <c r="G42" s="16"/>
      <c r="H42" s="16"/>
      <c r="I42" s="16"/>
    </row>
    <row r="43" spans="1:9" x14ac:dyDescent="0.2">
      <c r="C43" s="23"/>
      <c r="D43" s="23"/>
      <c r="E43" s="17"/>
      <c r="F43" s="24"/>
      <c r="G43" s="24"/>
      <c r="H43" s="18"/>
      <c r="I43" s="18"/>
    </row>
    <row r="44" spans="1:9" x14ac:dyDescent="0.2">
      <c r="C44" s="23"/>
      <c r="D44" s="23"/>
      <c r="E44" s="17"/>
      <c r="F44" s="24"/>
      <c r="G44" s="24"/>
      <c r="H44" s="18"/>
      <c r="I44" s="18"/>
    </row>
  </sheetData>
  <sheetProtection formatCells="0" formatColumns="0" formatRows="0" autoFilter="0"/>
  <protectedRanges>
    <protectedRange sqref="B36:I41 B45:I65520 B42:B44" name="Rango1"/>
    <protectedRange sqref="C30:D30 C6:D6 B10:D17 C9:D9 B19:D21 C18:D18 B23:D24 C22:D22 B26:D29 C25:D25 B7:D8 B31:D34 E6:I34" name="Rango1_3"/>
    <protectedRange sqref="D4:I5" name="Rango1_2_2"/>
    <protectedRange sqref="B35:I35" name="Rango1_1_2"/>
    <protectedRange sqref="C42:I42" name="Rango1_1"/>
    <protectedRange sqref="C43:I44" name="Rango1_1_1"/>
  </protectedRanges>
  <mergeCells count="9">
    <mergeCell ref="C44:D44"/>
    <mergeCell ref="F44:G44"/>
    <mergeCell ref="B35:C35"/>
    <mergeCell ref="D2:H2"/>
    <mergeCell ref="I2:I3"/>
    <mergeCell ref="B1:I1"/>
    <mergeCell ref="B2:C4"/>
    <mergeCell ref="C43:D43"/>
    <mergeCell ref="F43:G43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2020-10-08T21:00:39Z</cp:lastPrinted>
  <dcterms:created xsi:type="dcterms:W3CDTF">2012-12-11T21:13:37Z</dcterms:created>
  <dcterms:modified xsi:type="dcterms:W3CDTF">2020-10-08T21:04:11Z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