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1514C031-03D4-446B-BE57-D4C4F9D675AA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D54" i="6"/>
  <c r="G54" i="6" s="1"/>
  <c r="F53" i="6"/>
  <c r="E53" i="6"/>
  <c r="D53" i="6"/>
  <c r="G53" i="6" s="1"/>
  <c r="C53" i="6"/>
  <c r="B53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B43" i="6"/>
  <c r="D43" i="6" s="1"/>
  <c r="G43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D33" i="6"/>
  <c r="G33" i="6" s="1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D23" i="6"/>
  <c r="G23" i="6" s="1"/>
  <c r="C23" i="6"/>
  <c r="B23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D13" i="6"/>
  <c r="G13" i="6" s="1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F77" i="6" s="1"/>
  <c r="E5" i="6"/>
  <c r="E77" i="6" s="1"/>
  <c r="D5" i="6"/>
  <c r="G5" i="6" s="1"/>
  <c r="G77" i="6" s="1"/>
  <c r="C5" i="6"/>
  <c r="C77" i="6" s="1"/>
  <c r="B5" i="6"/>
  <c r="B77" i="6" s="1"/>
  <c r="D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<sst xmlns="http://schemas.openxmlformats.org/spreadsheetml/2006/main" count="85" uniqueCount="85">
  <si>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</si>
  <si>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</si>
  <si>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</si>
  <si>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</si>
  <si>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</si>
  <si>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</si>
  <si>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</si>
  <si>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</si>
  <si>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</si>
  <si>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</si>
  <si>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</si>
  <si>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</si>
  <si>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</si>
  <si>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</si>
  <si>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</si>
  <si>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</si>
  <si>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</si>
  <si>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</si>
  <si>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</si>
  <si>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</si>
  <si>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</si>
  <si>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</si>
  <si>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</si>
  <si>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</si>
  <si>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</si>
  <si>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</si>
  <si>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</si>
  <si>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</si>
  <si>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</si>
  <si>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</si>
  <si>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</si>
  <si>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</si>
  <si>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</si>
  <si>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</si>
  <si>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</si>
  <si>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</si>
  <si>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</si>
  <si>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</si>
  <si>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</si>
  <si>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</si>
  <si>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</si>
  <si>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</si>
  <si>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</si>
  <si>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</si>
  <si>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</si>
  <si>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</si>
  <si>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</si>
  <si>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</si>
  <si>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</si>
  <si>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</si>
  <si>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</si>
  <si>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</si>
  <si>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</si>
  <si>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</si>
  <si>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</si>
  <si>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</si>
  <si>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</si>
  <si>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</si>
  <si>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</si>
  <si>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</si>
  <si>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</si>
  <si>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</si>
  <si>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</si>
  <si>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</si>
  <si>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</si>
  <si>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</si>
  <si>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</si>
  <si>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</si>
  <si>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</si>
  <si>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</si>
  <si>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</si>
  <si>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</si>
  <si>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</si>
  <si>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</si>
  <si>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</si>
  <si>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</si>
  <si>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</si>
  <si>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</si>
  <si>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</si>
  <si>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</si>
  <si>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</si>
  <si>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</si>
  <si>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</si>
  <si>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Secretaría Ejecutiva del Sistema Estatal Anticorrupción de Guanajuato
Estado Analítico del Ejercicio del Presupuesto de Egresos
Clasificación por Objeto del Gasto (Capítulo y Concepto)
Del 01 de Enero al 31 de Marzo de 2023</t>
  </si>
  <si>
    <t>"Bajo protesta de decir verdad declaramos que los Estados Financieros y sus notas, son razonablemente correctos y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</si>
</sst>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7" fillId="2" borderId="10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3" fontId="7" fillId="0" borderId="14" xfId="0" applyNumberFormat="1" applyFont="1" applyBorder="1" applyProtection="1">
      <protection locked="0"/>
    </xf>
    <xf numFmtId="3" fontId="3" fillId="0" borderId="14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7" fillId="0" borderId="13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10" fillId="3" borderId="0" xfId="16" applyFont="1" applyFill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top"/>
      <protection locked="0"/>
    </xf>
    <xf numFmtId="0" fontId="0" fillId="3" borderId="0" xfId="0" applyFill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4 2 2" xfId="16" xr:uid="{61245DF7-628D-48FF-8777-46965E23DEE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80</xdr:row>
      <xdr:rowOff>114300</xdr:rowOff>
    </xdr:from>
    <xdr:to>
      <xdr:col>6</xdr:col>
      <xdr:colOff>828675</xdr:colOff>
      <xdr:row>88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7D29FE-9A5F-4AE1-86E9-294904D35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153900"/>
          <a:ext cx="9391650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showGridLines="0" tabSelected="1" topLeftCell="A65" workbookViewId="0">
      <selection activeCell="E83" sqref="E8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83</v>
      </c>
      <c r="B1" s="20"/>
      <c r="C1" s="20"/>
      <c r="D1" s="20"/>
      <c r="E1" s="20"/>
      <c r="F1" s="20"/>
      <c r="G1" s="21"/>
    </row>
    <row r="2" spans="1:7" x14ac:dyDescent="0.2">
      <c r="A2" s="4"/>
      <c r="B2" s="7" t="s">
        <v>0</v>
      </c>
      <c r="C2" s="8"/>
      <c r="D2" s="8"/>
      <c r="E2" s="8"/>
      <c r="F2" s="9"/>
      <c r="G2" s="22" t="s">
        <v>7</v>
      </c>
    </row>
    <row r="3" spans="1:7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8">
        <f>SUM(B6:B12)</f>
        <v>9257556.1400000006</v>
      </c>
      <c r="C5" s="18">
        <f>SUM(C6:C12)</f>
        <v>652856</v>
      </c>
      <c r="D5" s="18">
        <f>B5+C5</f>
        <v>9910412.1400000006</v>
      </c>
      <c r="E5" s="18">
        <f>SUM(E6:E12)</f>
        <v>2183996.0599999996</v>
      </c>
      <c r="F5" s="18">
        <f>SUM(F6:F12)</f>
        <v>2183996.0599999996</v>
      </c>
      <c r="G5" s="18">
        <f>D5-E5</f>
        <v>7726416.080000001</v>
      </c>
    </row>
    <row r="6" spans="1:7" x14ac:dyDescent="0.2">
      <c r="A6" s="10" t="s">
        <v>11</v>
      </c>
      <c r="B6" s="15">
        <v>2293452</v>
      </c>
      <c r="C6" s="15">
        <v>45262.83</v>
      </c>
      <c r="D6" s="15">
        <f t="shared" ref="D6:D69" si="0">B6+C6</f>
        <v>2338714.83</v>
      </c>
      <c r="E6" s="15">
        <v>576027.18999999994</v>
      </c>
      <c r="F6" s="15">
        <v>576027.18999999994</v>
      </c>
      <c r="G6" s="15">
        <f t="shared" ref="G6:G69" si="1">D6-E6</f>
        <v>1762687.6400000001</v>
      </c>
    </row>
    <row r="7" spans="1:7" x14ac:dyDescent="0.2">
      <c r="A7" s="10" t="s">
        <v>12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</row>
    <row r="8" spans="1:7" x14ac:dyDescent="0.2">
      <c r="A8" s="10" t="s">
        <v>13</v>
      </c>
      <c r="B8" s="15">
        <v>3079752</v>
      </c>
      <c r="C8" s="15">
        <v>65347.93</v>
      </c>
      <c r="D8" s="15">
        <f t="shared" si="0"/>
        <v>3145099.93</v>
      </c>
      <c r="E8" s="15">
        <v>497097.38</v>
      </c>
      <c r="F8" s="15">
        <v>497097.38</v>
      </c>
      <c r="G8" s="15">
        <f t="shared" si="1"/>
        <v>2648002.5500000003</v>
      </c>
    </row>
    <row r="9" spans="1:7" x14ac:dyDescent="0.2">
      <c r="A9" s="10" t="s">
        <v>14</v>
      </c>
      <c r="B9" s="15">
        <v>860280</v>
      </c>
      <c r="C9" s="15">
        <v>29063.99</v>
      </c>
      <c r="D9" s="15">
        <f t="shared" si="0"/>
        <v>889343.99</v>
      </c>
      <c r="E9" s="15">
        <v>205776.15</v>
      </c>
      <c r="F9" s="15">
        <v>205776.15</v>
      </c>
      <c r="G9" s="15">
        <f t="shared" si="1"/>
        <v>683567.84</v>
      </c>
    </row>
    <row r="10" spans="1:7" x14ac:dyDescent="0.2">
      <c r="A10" s="10" t="s">
        <v>15</v>
      </c>
      <c r="B10" s="15">
        <v>3018741.14</v>
      </c>
      <c r="C10" s="15">
        <v>513078.25</v>
      </c>
      <c r="D10" s="15">
        <f t="shared" si="0"/>
        <v>3531819.39</v>
      </c>
      <c r="E10" s="15">
        <v>905095.34</v>
      </c>
      <c r="F10" s="15">
        <v>905095.34</v>
      </c>
      <c r="G10" s="15">
        <f t="shared" si="1"/>
        <v>2626724.0500000003</v>
      </c>
    </row>
    <row r="11" spans="1:7" x14ac:dyDescent="0.2">
      <c r="A11" s="10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5331</v>
      </c>
      <c r="C12" s="15">
        <v>103</v>
      </c>
      <c r="D12" s="15">
        <f t="shared" si="0"/>
        <v>5434</v>
      </c>
      <c r="E12" s="15">
        <v>0</v>
      </c>
      <c r="F12" s="15">
        <v>0</v>
      </c>
      <c r="G12" s="15">
        <f t="shared" si="1"/>
        <v>5434</v>
      </c>
    </row>
    <row r="13" spans="1:7" x14ac:dyDescent="0.2">
      <c r="A13" s="13" t="s">
        <v>80</v>
      </c>
      <c r="B13" s="14">
        <f>SUM(B14:B22)</f>
        <v>142844.97999999998</v>
      </c>
      <c r="C13" s="14">
        <f>SUM(C14:C22)</f>
        <v>-475.87</v>
      </c>
      <c r="D13" s="14">
        <f t="shared" si="0"/>
        <v>142369.10999999999</v>
      </c>
      <c r="E13" s="14">
        <f>SUM(E14:E22)</f>
        <v>31485.03</v>
      </c>
      <c r="F13" s="14">
        <f>SUM(F14:F22)</f>
        <v>31485.03</v>
      </c>
      <c r="G13" s="14">
        <f t="shared" si="1"/>
        <v>110884.07999999999</v>
      </c>
    </row>
    <row r="14" spans="1:7" x14ac:dyDescent="0.2">
      <c r="A14" s="10" t="s">
        <v>18</v>
      </c>
      <c r="B14" s="15">
        <v>87124.98</v>
      </c>
      <c r="C14" s="15">
        <v>0</v>
      </c>
      <c r="D14" s="15">
        <f t="shared" si="0"/>
        <v>87124.98</v>
      </c>
      <c r="E14" s="15">
        <v>17925</v>
      </c>
      <c r="F14" s="15">
        <v>17925</v>
      </c>
      <c r="G14" s="15">
        <f t="shared" si="1"/>
        <v>69199.98</v>
      </c>
    </row>
    <row r="15" spans="1:7" x14ac:dyDescent="0.2">
      <c r="A15" s="10" t="s">
        <v>19</v>
      </c>
      <c r="B15" s="15">
        <v>14400</v>
      </c>
      <c r="C15" s="15">
        <v>-475.87</v>
      </c>
      <c r="D15" s="15">
        <f t="shared" si="0"/>
        <v>13924.13</v>
      </c>
      <c r="E15" s="15">
        <v>2747.02</v>
      </c>
      <c r="F15" s="15">
        <v>2747.02</v>
      </c>
      <c r="G15" s="15">
        <f t="shared" si="1"/>
        <v>11177.109999999999</v>
      </c>
    </row>
    <row r="16" spans="1:7" x14ac:dyDescent="0.2">
      <c r="A16" s="10" t="s">
        <v>20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</row>
    <row r="17" spans="1:7" x14ac:dyDescent="0.2">
      <c r="A17" s="10" t="s">
        <v>21</v>
      </c>
      <c r="B17" s="15">
        <v>0</v>
      </c>
      <c r="C17" s="15">
        <v>0</v>
      </c>
      <c r="D17" s="15">
        <f t="shared" si="0"/>
        <v>0</v>
      </c>
      <c r="E17" s="15">
        <v>0</v>
      </c>
      <c r="F17" s="15">
        <v>0</v>
      </c>
      <c r="G17" s="15">
        <f t="shared" si="1"/>
        <v>0</v>
      </c>
    </row>
    <row r="18" spans="1:7" x14ac:dyDescent="0.2">
      <c r="A18" s="10" t="s">
        <v>22</v>
      </c>
      <c r="B18" s="15">
        <v>1000</v>
      </c>
      <c r="C18" s="15">
        <v>0</v>
      </c>
      <c r="D18" s="15">
        <f t="shared" si="0"/>
        <v>1000</v>
      </c>
      <c r="E18" s="15">
        <v>952.5</v>
      </c>
      <c r="F18" s="15">
        <v>952.5</v>
      </c>
      <c r="G18" s="15">
        <f t="shared" si="1"/>
        <v>47.5</v>
      </c>
    </row>
    <row r="19" spans="1:7" x14ac:dyDescent="0.2">
      <c r="A19" s="10" t="s">
        <v>23</v>
      </c>
      <c r="B19" s="15">
        <v>40320</v>
      </c>
      <c r="C19" s="15">
        <v>0</v>
      </c>
      <c r="D19" s="15">
        <f t="shared" si="0"/>
        <v>40320</v>
      </c>
      <c r="E19" s="15">
        <v>9860.51</v>
      </c>
      <c r="F19" s="15">
        <v>9860.51</v>
      </c>
      <c r="G19" s="15">
        <f t="shared" si="1"/>
        <v>30459.489999999998</v>
      </c>
    </row>
    <row r="20" spans="1:7" x14ac:dyDescent="0.2">
      <c r="A20" s="10" t="s">
        <v>24</v>
      </c>
      <c r="B20" s="15">
        <v>0</v>
      </c>
      <c r="C20" s="15">
        <v>0</v>
      </c>
      <c r="D20" s="15">
        <f t="shared" si="0"/>
        <v>0</v>
      </c>
      <c r="E20" s="15">
        <v>0</v>
      </c>
      <c r="F20" s="15">
        <v>0</v>
      </c>
      <c r="G20" s="15">
        <f t="shared" si="1"/>
        <v>0</v>
      </c>
    </row>
    <row r="21" spans="1:7" x14ac:dyDescent="0.2">
      <c r="A21" s="10" t="s">
        <v>25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</row>
    <row r="22" spans="1:7" x14ac:dyDescent="0.2">
      <c r="A22" s="10" t="s">
        <v>26</v>
      </c>
      <c r="B22" s="15">
        <v>0</v>
      </c>
      <c r="C22" s="15">
        <v>0</v>
      </c>
      <c r="D22" s="15">
        <f t="shared" si="0"/>
        <v>0</v>
      </c>
      <c r="E22" s="15">
        <v>0</v>
      </c>
      <c r="F22" s="15">
        <v>0</v>
      </c>
      <c r="G22" s="15">
        <f t="shared" si="1"/>
        <v>0</v>
      </c>
    </row>
    <row r="23" spans="1:7" x14ac:dyDescent="0.2">
      <c r="A23" s="13" t="s">
        <v>27</v>
      </c>
      <c r="B23" s="14">
        <f>SUM(B24:B32)</f>
        <v>9973300.459999999</v>
      </c>
      <c r="C23" s="14">
        <f>SUM(C24:C32)</f>
        <v>13346.999999999996</v>
      </c>
      <c r="D23" s="14">
        <f t="shared" si="0"/>
        <v>9986647.459999999</v>
      </c>
      <c r="E23" s="14">
        <f>SUM(E24:E32)</f>
        <v>2384941.1400000006</v>
      </c>
      <c r="F23" s="14">
        <f>SUM(F24:F32)</f>
        <v>2384941.1400000006</v>
      </c>
      <c r="G23" s="14">
        <f t="shared" si="1"/>
        <v>7601706.3199999984</v>
      </c>
    </row>
    <row r="24" spans="1:7" x14ac:dyDescent="0.2">
      <c r="A24" s="10" t="s">
        <v>28</v>
      </c>
      <c r="B24" s="15">
        <v>66204</v>
      </c>
      <c r="C24" s="15">
        <v>3655.65</v>
      </c>
      <c r="D24" s="15">
        <f t="shared" si="0"/>
        <v>69859.649999999994</v>
      </c>
      <c r="E24" s="15">
        <v>17139.650000000001</v>
      </c>
      <c r="F24" s="15">
        <v>17139.650000000001</v>
      </c>
      <c r="G24" s="15">
        <f t="shared" si="1"/>
        <v>52719.999999999993</v>
      </c>
    </row>
    <row r="25" spans="1:7" x14ac:dyDescent="0.2">
      <c r="A25" s="10" t="s">
        <v>29</v>
      </c>
      <c r="B25" s="15">
        <v>488331.44</v>
      </c>
      <c r="C25" s="15">
        <v>0</v>
      </c>
      <c r="D25" s="15">
        <f t="shared" si="0"/>
        <v>488331.44</v>
      </c>
      <c r="E25" s="15">
        <v>158746.26999999999</v>
      </c>
      <c r="F25" s="15">
        <v>158746.26999999999</v>
      </c>
      <c r="G25" s="15">
        <f t="shared" si="1"/>
        <v>329585.17000000004</v>
      </c>
    </row>
    <row r="26" spans="1:7" x14ac:dyDescent="0.2">
      <c r="A26" s="10" t="s">
        <v>30</v>
      </c>
      <c r="B26" s="15">
        <v>8430424.8300000001</v>
      </c>
      <c r="C26" s="15">
        <v>-19451.580000000002</v>
      </c>
      <c r="D26" s="15">
        <f t="shared" si="0"/>
        <v>8410973.25</v>
      </c>
      <c r="E26" s="15">
        <v>2006369.61</v>
      </c>
      <c r="F26" s="15">
        <v>2006369.61</v>
      </c>
      <c r="G26" s="15">
        <f t="shared" si="1"/>
        <v>6404603.6399999997</v>
      </c>
    </row>
    <row r="27" spans="1:7" x14ac:dyDescent="0.2">
      <c r="A27" s="10" t="s">
        <v>31</v>
      </c>
      <c r="B27" s="15">
        <v>36657.42</v>
      </c>
      <c r="C27" s="15">
        <v>0</v>
      </c>
      <c r="D27" s="15">
        <f t="shared" si="0"/>
        <v>36657.42</v>
      </c>
      <c r="E27" s="15">
        <v>0</v>
      </c>
      <c r="F27" s="15">
        <v>0</v>
      </c>
      <c r="G27" s="15">
        <f t="shared" si="1"/>
        <v>36657.42</v>
      </c>
    </row>
    <row r="28" spans="1:7" x14ac:dyDescent="0.2">
      <c r="A28" s="10" t="s">
        <v>32</v>
      </c>
      <c r="B28" s="15">
        <v>361006.53</v>
      </c>
      <c r="C28" s="15">
        <v>204</v>
      </c>
      <c r="D28" s="15">
        <f t="shared" si="0"/>
        <v>361210.53</v>
      </c>
      <c r="E28" s="15">
        <v>55366.96</v>
      </c>
      <c r="F28" s="15">
        <v>55366.96</v>
      </c>
      <c r="G28" s="15">
        <f t="shared" si="1"/>
        <v>305843.57</v>
      </c>
    </row>
    <row r="29" spans="1:7" x14ac:dyDescent="0.2">
      <c r="A29" s="10" t="s">
        <v>33</v>
      </c>
      <c r="B29" s="15">
        <v>0</v>
      </c>
      <c r="C29" s="15">
        <v>0</v>
      </c>
      <c r="D29" s="15">
        <f t="shared" si="0"/>
        <v>0</v>
      </c>
      <c r="E29" s="15">
        <v>0</v>
      </c>
      <c r="F29" s="15">
        <v>0</v>
      </c>
      <c r="G29" s="15">
        <f t="shared" si="1"/>
        <v>0</v>
      </c>
    </row>
    <row r="30" spans="1:7" x14ac:dyDescent="0.2">
      <c r="A30" s="10" t="s">
        <v>34</v>
      </c>
      <c r="B30" s="15">
        <v>39000</v>
      </c>
      <c r="C30" s="15">
        <v>10613.93</v>
      </c>
      <c r="D30" s="15">
        <f t="shared" si="0"/>
        <v>49613.93</v>
      </c>
      <c r="E30" s="15">
        <v>20314.830000000002</v>
      </c>
      <c r="F30" s="15">
        <v>20314.830000000002</v>
      </c>
      <c r="G30" s="15">
        <f t="shared" si="1"/>
        <v>29299.1</v>
      </c>
    </row>
    <row r="31" spans="1:7" x14ac:dyDescent="0.2">
      <c r="A31" s="10" t="s">
        <v>35</v>
      </c>
      <c r="B31" s="15">
        <v>314636.24</v>
      </c>
      <c r="C31" s="15">
        <v>5453.87</v>
      </c>
      <c r="D31" s="15">
        <f t="shared" si="0"/>
        <v>320090.11</v>
      </c>
      <c r="E31" s="15">
        <v>74245.87</v>
      </c>
      <c r="F31" s="15">
        <v>74245.87</v>
      </c>
      <c r="G31" s="15">
        <f t="shared" si="1"/>
        <v>245844.24</v>
      </c>
    </row>
    <row r="32" spans="1:7" x14ac:dyDescent="0.2">
      <c r="A32" s="10" t="s">
        <v>36</v>
      </c>
      <c r="B32" s="15">
        <v>237040</v>
      </c>
      <c r="C32" s="15">
        <v>12871.13</v>
      </c>
      <c r="D32" s="15">
        <f t="shared" si="0"/>
        <v>249911.13</v>
      </c>
      <c r="E32" s="15">
        <v>52757.95</v>
      </c>
      <c r="F32" s="15">
        <v>52757.95</v>
      </c>
      <c r="G32" s="15">
        <f t="shared" si="1"/>
        <v>197153.18</v>
      </c>
    </row>
    <row r="33" spans="1:7" x14ac:dyDescent="0.2">
      <c r="A33" s="13" t="s">
        <v>81</v>
      </c>
      <c r="B33" s="14">
        <f>SUM(B34:B42)</f>
        <v>0</v>
      </c>
      <c r="C33" s="14">
        <f>SUM(C34:C42)</f>
        <v>0</v>
      </c>
      <c r="D33" s="14">
        <f t="shared" si="0"/>
        <v>0</v>
      </c>
      <c r="E33" s="14">
        <f>SUM(E34:E42)</f>
        <v>0</v>
      </c>
      <c r="F33" s="14">
        <f>SUM(F34:F42)</f>
        <v>0</v>
      </c>
      <c r="G33" s="14">
        <f t="shared" si="1"/>
        <v>0</v>
      </c>
    </row>
    <row r="34" spans="1:7" x14ac:dyDescent="0.2">
      <c r="A34" s="10" t="s">
        <v>37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</row>
    <row r="35" spans="1:7" x14ac:dyDescent="0.2">
      <c r="A35" s="10" t="s">
        <v>38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</row>
    <row r="36" spans="1:7" x14ac:dyDescent="0.2">
      <c r="A36" s="10" t="s">
        <v>39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</row>
    <row r="37" spans="1:7" x14ac:dyDescent="0.2">
      <c r="A37" s="10" t="s">
        <v>40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</row>
    <row r="38" spans="1:7" x14ac:dyDescent="0.2">
      <c r="A38" s="10" t="s">
        <v>41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</row>
    <row r="39" spans="1:7" x14ac:dyDescent="0.2">
      <c r="A39" s="10" t="s">
        <v>42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</row>
    <row r="40" spans="1:7" x14ac:dyDescent="0.2">
      <c r="A40" s="10" t="s">
        <v>43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</row>
    <row r="41" spans="1:7" x14ac:dyDescent="0.2">
      <c r="A41" s="10" t="s">
        <v>44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</row>
    <row r="42" spans="1:7" x14ac:dyDescent="0.2">
      <c r="A42" s="10" t="s">
        <v>45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</row>
    <row r="43" spans="1:7" x14ac:dyDescent="0.2">
      <c r="A43" s="13" t="s">
        <v>82</v>
      </c>
      <c r="B43" s="14">
        <f>SUM(B44:B52)</f>
        <v>59188.69</v>
      </c>
      <c r="C43" s="14">
        <f>SUM(C44:C52)</f>
        <v>0</v>
      </c>
      <c r="D43" s="14">
        <f t="shared" si="0"/>
        <v>59188.69</v>
      </c>
      <c r="E43" s="14">
        <f>SUM(E44:E52)</f>
        <v>0</v>
      </c>
      <c r="F43" s="14">
        <f>SUM(F44:F52)</f>
        <v>0</v>
      </c>
      <c r="G43" s="14">
        <f t="shared" si="1"/>
        <v>59188.69</v>
      </c>
    </row>
    <row r="44" spans="1:7" x14ac:dyDescent="0.2">
      <c r="A44" s="10" t="s">
        <v>46</v>
      </c>
      <c r="B44" s="15">
        <v>59188.69</v>
      </c>
      <c r="C44" s="15">
        <v>0</v>
      </c>
      <c r="D44" s="15">
        <f t="shared" si="0"/>
        <v>59188.69</v>
      </c>
      <c r="E44" s="15">
        <v>0</v>
      </c>
      <c r="F44" s="15">
        <v>0</v>
      </c>
      <c r="G44" s="15">
        <f t="shared" si="1"/>
        <v>59188.69</v>
      </c>
    </row>
    <row r="45" spans="1:7" x14ac:dyDescent="0.2">
      <c r="A45" s="10" t="s">
        <v>47</v>
      </c>
      <c r="B45" s="15">
        <v>0</v>
      </c>
      <c r="C45" s="15">
        <v>0</v>
      </c>
      <c r="D45" s="15">
        <f t="shared" si="0"/>
        <v>0</v>
      </c>
      <c r="E45" s="15">
        <v>0</v>
      </c>
      <c r="F45" s="15">
        <v>0</v>
      </c>
      <c r="G45" s="15">
        <f t="shared" si="1"/>
        <v>0</v>
      </c>
    </row>
    <row r="46" spans="1:7" x14ac:dyDescent="0.2">
      <c r="A46" s="10" t="s">
        <v>48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</row>
    <row r="47" spans="1:7" x14ac:dyDescent="0.2">
      <c r="A47" s="10" t="s">
        <v>49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</row>
    <row r="48" spans="1:7" x14ac:dyDescent="0.2">
      <c r="A48" s="10" t="s">
        <v>50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</row>
    <row r="49" spans="1:7" x14ac:dyDescent="0.2">
      <c r="A49" s="10" t="s">
        <v>51</v>
      </c>
      <c r="B49" s="15">
        <v>0</v>
      </c>
      <c r="C49" s="15">
        <v>0</v>
      </c>
      <c r="D49" s="15">
        <f t="shared" si="0"/>
        <v>0</v>
      </c>
      <c r="E49" s="15">
        <v>0</v>
      </c>
      <c r="F49" s="15">
        <v>0</v>
      </c>
      <c r="G49" s="15">
        <f t="shared" si="1"/>
        <v>0</v>
      </c>
    </row>
    <row r="50" spans="1:7" x14ac:dyDescent="0.2">
      <c r="A50" s="10" t="s">
        <v>52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</row>
    <row r="51" spans="1:7" x14ac:dyDescent="0.2">
      <c r="A51" s="10" t="s">
        <v>53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</row>
    <row r="52" spans="1:7" x14ac:dyDescent="0.2">
      <c r="A52" s="10" t="s">
        <v>54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</row>
    <row r="53" spans="1:7" x14ac:dyDescent="0.2">
      <c r="A53" s="13" t="s">
        <v>55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</row>
    <row r="54" spans="1:7" x14ac:dyDescent="0.2">
      <c r="A54" s="10" t="s">
        <v>56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</row>
    <row r="55" spans="1:7" x14ac:dyDescent="0.2">
      <c r="A55" s="10" t="s">
        <v>57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</row>
    <row r="56" spans="1:7" x14ac:dyDescent="0.2">
      <c r="A56" s="10" t="s">
        <v>58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</row>
    <row r="57" spans="1:7" x14ac:dyDescent="0.2">
      <c r="A57" s="13" t="s">
        <v>78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</row>
    <row r="65" spans="1:7" x14ac:dyDescent="0.2">
      <c r="A65" s="13" t="s">
        <v>79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</row>
    <row r="66" spans="1:7" x14ac:dyDescent="0.2">
      <c r="A66" s="10" t="s">
        <v>66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</row>
    <row r="68" spans="1:7" x14ac:dyDescent="0.2">
      <c r="A68" s="10" t="s">
        <v>68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</row>
    <row r="69" spans="1:7" x14ac:dyDescent="0.2">
      <c r="A69" s="13" t="s">
        <v>69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</row>
    <row r="70" spans="1:7" x14ac:dyDescent="0.2">
      <c r="A70" s="10" t="s">
        <v>70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</row>
    <row r="71" spans="1:7" x14ac:dyDescent="0.2">
      <c r="A71" s="10" t="s">
        <v>71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</row>
    <row r="72" spans="1:7" x14ac:dyDescent="0.2">
      <c r="A72" s="10" t="s">
        <v>72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11" t="s">
        <v>76</v>
      </c>
      <c r="B76" s="16">
        <v>0</v>
      </c>
      <c r="C76" s="16">
        <v>0</v>
      </c>
      <c r="D76" s="16">
        <f t="shared" si="2"/>
        <v>0</v>
      </c>
      <c r="E76" s="16">
        <v>0</v>
      </c>
      <c r="F76" s="16">
        <v>0</v>
      </c>
      <c r="G76" s="16">
        <f t="shared" si="3"/>
        <v>0</v>
      </c>
    </row>
    <row r="77" spans="1:7" x14ac:dyDescent="0.2">
      <c r="A77" s="12" t="s">
        <v>77</v>
      </c>
      <c r="B77" s="17">
        <f t="shared" ref="B77:G77" si="4">SUM(B5+B13+B23+B33+B43+B53+B57+B65+B69)</f>
        <v>19432890.27</v>
      </c>
      <c r="C77" s="17">
        <f t="shared" si="4"/>
        <v>665727.13</v>
      </c>
      <c r="D77" s="17">
        <f t="shared" si="4"/>
        <v>20098617.400000002</v>
      </c>
      <c r="E77" s="17">
        <f t="shared" si="4"/>
        <v>4600422.2300000004</v>
      </c>
      <c r="F77" s="17">
        <f t="shared" si="4"/>
        <v>4600422.2300000004</v>
      </c>
      <c r="G77" s="17">
        <f t="shared" si="4"/>
        <v>15498195.17</v>
      </c>
    </row>
    <row r="79" spans="1:7" ht="12" x14ac:dyDescent="0.2">
      <c r="A79" s="24" t="s">
        <v>84</v>
      </c>
      <c r="B79" s="24"/>
      <c r="C79" s="24"/>
      <c r="D79" s="24"/>
      <c r="E79" s="24"/>
    </row>
    <row r="80" spans="1:7" x14ac:dyDescent="0.2">
      <c r="A80" s="25"/>
      <c r="B80" s="25"/>
      <c r="C80" s="25"/>
      <c r="D80" s="25"/>
      <c r="E80" s="25"/>
    </row>
    <row r="81" spans="1:5" x14ac:dyDescent="0.2">
      <c r="A81" s="26"/>
      <c r="B81" s="26"/>
      <c r="C81" s="26"/>
      <c r="D81" s="26"/>
      <c r="E81" s="26"/>
    </row>
    <row r="82" spans="1:5" x14ac:dyDescent="0.2">
      <c r="A82" s="26"/>
      <c r="B82" s="26"/>
      <c r="C82" s="26"/>
      <c r="D82" s="26"/>
      <c r="E82" s="26"/>
    </row>
    <row r="83" spans="1:5" x14ac:dyDescent="0.2">
      <c r="A83" s="26"/>
      <c r="B83" s="26"/>
      <c r="C83" s="26"/>
      <c r="D83" s="26"/>
      <c r="E83" s="26"/>
    </row>
    <row r="84" spans="1:5" x14ac:dyDescent="0.2">
      <c r="A84" s="26"/>
      <c r="B84" s="26"/>
      <c r="C84" s="26"/>
      <c r="D84" s="26"/>
      <c r="E84" s="26"/>
    </row>
    <row r="85" spans="1:5" x14ac:dyDescent="0.2">
      <c r="A85" s="26"/>
      <c r="B85" s="26"/>
      <c r="C85" s="26"/>
      <c r="D85" s="26"/>
      <c r="E85" s="26"/>
    </row>
    <row r="86" spans="1:5" x14ac:dyDescent="0.2">
      <c r="A86" s="26"/>
      <c r="B86" s="26"/>
      <c r="C86" s="26"/>
      <c r="D86" s="26"/>
      <c r="E86" s="26"/>
    </row>
    <row r="87" spans="1:5" x14ac:dyDescent="0.2">
      <c r="A87" s="26"/>
      <c r="B87" s="26"/>
      <c r="C87" s="26"/>
      <c r="D87" s="26"/>
      <c r="E87" s="26"/>
    </row>
    <row r="88" spans="1:5" x14ac:dyDescent="0.2">
      <c r="A88" s="26"/>
      <c r="B88" s="26"/>
      <c r="C88" s="26"/>
      <c r="D88" s="26"/>
      <c r="E88" s="26"/>
    </row>
    <row r="89" spans="1:5" x14ac:dyDescent="0.2">
      <c r="A89" s="26"/>
      <c r="B89" s="26"/>
      <c r="C89" s="26"/>
      <c r="D89" s="26"/>
      <c r="E89" s="26"/>
    </row>
  </sheetData>
  <sheetProtection formatCells="0" formatColumns="0" formatRows="0" autoFilter="0"/>
  <mergeCells count="4">
    <mergeCell ref="A1:G1"/>
    <mergeCell ref="G2:G3"/>
    <mergeCell ref="A79:E79"/>
    <mergeCell ref="A80:E80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2014-02-10T03:37:14Z</dcterms:created>
  <dcterms:modified xsi:type="dcterms:W3CDTF">2023-05-09T19:22:09Z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