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92B67D9E-717F-49F5-9679-69097E0E00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F19" i="1"/>
  <c r="E19" i="1"/>
  <c r="E18" i="1"/>
  <c r="F18" i="1" s="1"/>
  <c r="F17" i="1"/>
  <c r="E17" i="1"/>
  <c r="E16" i="1"/>
  <c r="F16" i="1" s="1"/>
  <c r="F15" i="1"/>
  <c r="E15" i="1"/>
  <c r="E14" i="1"/>
  <c r="F14" i="1" s="1"/>
  <c r="F13" i="1"/>
  <c r="E13" i="1"/>
  <c r="E12" i="1"/>
  <c r="D12" i="1"/>
  <c r="C12" i="1"/>
  <c r="B12" i="1"/>
  <c r="F11" i="1"/>
  <c r="E11" i="1"/>
  <c r="E10" i="1"/>
  <c r="F10" i="1" s="1"/>
  <c r="F9" i="1"/>
  <c r="E9" i="1"/>
  <c r="E8" i="1"/>
  <c r="F8" i="1" s="1"/>
  <c r="F7" i="1"/>
  <c r="E7" i="1"/>
  <c r="E6" i="1"/>
  <c r="F6" i="1" s="1"/>
  <c r="F5" i="1"/>
  <c r="E5" i="1"/>
  <c r="E4" i="1"/>
  <c r="D4" i="1"/>
  <c r="D3" i="1" s="1"/>
  <c r="C4" i="1"/>
  <c r="C3" i="1" s="1"/>
  <c r="B4" i="1"/>
  <c r="E3" i="1"/>
  <c r="B3" i="1"/>
  <c r="F4" i="1" l="1"/>
  <c r="F12" i="1"/>
  <c r="F3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<sst xmlns="http://schemas.openxmlformats.org/spreadsheetml/2006/main" count="27" uniqueCount="27">
  <si>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</si>
  <si>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</si>
  <si>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</si>
  <si>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</si>
  <si>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</si>
  <si>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</si>
  <si>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</si>
  <si>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</si>
  <si>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</si>
  <si>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</si>
  <si>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</si>
  <si>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</si>
  <si>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</si>
  <si>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</si>
  <si>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</si>
  <si>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</si>
  <si>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</si>
  <si>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</si>
  <si>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</si>
  <si>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</si>
  <si>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</si>
  <si>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</si>
  <si>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</si>
  <si>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</si>
  <si>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</si>
  <si>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</si>
  <si>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Secretaría Ejecutiva del Sistema Estatal Anticorrupción de Guanajuato
Estado Analítico del Activo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</si>
</sst>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25</xdr:row>
      <xdr:rowOff>76200</xdr:rowOff>
    </xdr:from>
    <xdr:to>
      <xdr:col>5</xdr:col>
      <xdr:colOff>695325</xdr:colOff>
      <xdr:row>33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E72A92-2F2C-4466-A489-A533CF7D6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095750"/>
          <a:ext cx="888682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10" zoomScaleNormal="100" workbookViewId="0">
      <selection activeCell="A27" sqref="A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8">
        <f>B4+B12</f>
        <v>682532.67999999993</v>
      </c>
      <c r="C3" s="8">
        <f t="shared" ref="C3:F3" si="0">C4+C12</f>
        <v>12861673.219999999</v>
      </c>
      <c r="D3" s="8">
        <f t="shared" si="0"/>
        <v>12745813.49</v>
      </c>
      <c r="E3" s="8">
        <f t="shared" si="0"/>
        <v>798392.40999999945</v>
      </c>
      <c r="F3" s="8">
        <f t="shared" si="0"/>
        <v>115859.72999999957</v>
      </c>
    </row>
    <row r="4" spans="1:6" x14ac:dyDescent="0.2">
      <c r="A4" s="6" t="s">
        <v>4</v>
      </c>
      <c r="B4" s="8">
        <f>SUM(B5:B11)</f>
        <v>298728.78999999998</v>
      </c>
      <c r="C4" s="8">
        <f>SUM(C5:C11)</f>
        <v>12861673.219999999</v>
      </c>
      <c r="D4" s="8">
        <f>SUM(D5:D11)</f>
        <v>12745813.49</v>
      </c>
      <c r="E4" s="8">
        <f>SUM(E5:E11)</f>
        <v>414588.51999999955</v>
      </c>
      <c r="F4" s="8">
        <f>SUM(F5:F11)</f>
        <v>115859.72999999957</v>
      </c>
    </row>
    <row r="5" spans="1:6" x14ac:dyDescent="0.2">
      <c r="A5" s="7" t="s">
        <v>5</v>
      </c>
      <c r="B5" s="9">
        <v>285443.03999999998</v>
      </c>
      <c r="C5" s="9">
        <v>6591684.7000000002</v>
      </c>
      <c r="D5" s="9">
        <v>6490366.04</v>
      </c>
      <c r="E5" s="9">
        <f>B5+C5-D5</f>
        <v>386761.70000000019</v>
      </c>
      <c r="F5" s="9">
        <f t="shared" ref="F5:F11" si="1">E5-B5</f>
        <v>101318.66000000021</v>
      </c>
    </row>
    <row r="6" spans="1:6" x14ac:dyDescent="0.2">
      <c r="A6" s="7" t="s">
        <v>6</v>
      </c>
      <c r="B6" s="9">
        <v>13285.75</v>
      </c>
      <c r="C6" s="9">
        <v>6269988.5199999996</v>
      </c>
      <c r="D6" s="9">
        <v>6255447.4500000002</v>
      </c>
      <c r="E6" s="9">
        <f t="shared" ref="E6:E11" si="2">B6+C6-D6</f>
        <v>27826.819999999367</v>
      </c>
      <c r="F6" s="9">
        <f t="shared" si="1"/>
        <v>14541.069999999367</v>
      </c>
    </row>
    <row r="7" spans="1:6" x14ac:dyDescent="0.2">
      <c r="A7" s="7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7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7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7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7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6" t="s">
        <v>10</v>
      </c>
      <c r="B12" s="8">
        <f>SUM(B13:B21)</f>
        <v>383803.88999999996</v>
      </c>
      <c r="C12" s="8">
        <f>SUM(C13:C21)</f>
        <v>0</v>
      </c>
      <c r="D12" s="8">
        <f>SUM(D13:D21)</f>
        <v>0</v>
      </c>
      <c r="E12" s="8">
        <f>SUM(E13:E21)</f>
        <v>383803.88999999996</v>
      </c>
      <c r="F12" s="8">
        <f>SUM(F13:F21)</f>
        <v>0</v>
      </c>
    </row>
    <row r="13" spans="1:6" x14ac:dyDescent="0.2">
      <c r="A13" s="7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7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7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7" t="s">
        <v>14</v>
      </c>
      <c r="B16" s="9">
        <v>802537.22</v>
      </c>
      <c r="C16" s="9">
        <v>0</v>
      </c>
      <c r="D16" s="9">
        <v>0</v>
      </c>
      <c r="E16" s="9">
        <f t="shared" si="4"/>
        <v>802537.22</v>
      </c>
      <c r="F16" s="9">
        <f t="shared" si="3"/>
        <v>0</v>
      </c>
    </row>
    <row r="17" spans="1:6" x14ac:dyDescent="0.2">
      <c r="A17" s="7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7" t="s">
        <v>16</v>
      </c>
      <c r="B18" s="9">
        <v>-418733.33</v>
      </c>
      <c r="C18" s="9">
        <v>0</v>
      </c>
      <c r="D18" s="9">
        <v>0</v>
      </c>
      <c r="E18" s="9">
        <f t="shared" si="4"/>
        <v>-418733.33</v>
      </c>
      <c r="F18" s="9">
        <f t="shared" si="3"/>
        <v>0</v>
      </c>
    </row>
    <row r="19" spans="1:6" x14ac:dyDescent="0.2">
      <c r="A19" s="7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7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7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2018-03-08T18:40:55Z</cp:lastPrinted>
  <dcterms:created xsi:type="dcterms:W3CDTF">2014-02-09T04:04:15Z</dcterms:created>
  <dcterms:modified xsi:type="dcterms:W3CDTF">2023-05-09T19:18:03Z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