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787EFA90-D1F0-47E6-8EDB-C67F6DBD84C8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F150" i="7"/>
  <c r="F146" i="7"/>
  <c r="F137" i="7"/>
  <c r="F133" i="7"/>
  <c r="F123" i="7"/>
  <c r="F113" i="7"/>
  <c r="F103" i="7"/>
  <c r="F93" i="7"/>
  <c r="F85" i="7"/>
  <c r="E150" i="7"/>
  <c r="E146" i="7"/>
  <c r="E137" i="7"/>
  <c r="E84" i="7" s="1"/>
  <c r="E133" i="7"/>
  <c r="E123" i="7"/>
  <c r="E113" i="7"/>
  <c r="E103" i="7"/>
  <c r="E93" i="7"/>
  <c r="E85" i="7"/>
  <c r="D150" i="7"/>
  <c r="D146" i="7"/>
  <c r="D137" i="7"/>
  <c r="D133" i="7"/>
  <c r="D123" i="7"/>
  <c r="D113" i="7"/>
  <c r="D93" i="7"/>
  <c r="D85" i="7"/>
  <c r="C150" i="7"/>
  <c r="C146" i="7"/>
  <c r="C137" i="7"/>
  <c r="C133" i="7"/>
  <c r="C123" i="7"/>
  <c r="C113" i="7"/>
  <c r="C103" i="7"/>
  <c r="C93" i="7"/>
  <c r="C85" i="7"/>
  <c r="B150" i="7"/>
  <c r="B146" i="7"/>
  <c r="B137" i="7"/>
  <c r="B133" i="7"/>
  <c r="B123" i="7"/>
  <c r="B113" i="7"/>
  <c r="B103" i="7"/>
  <c r="B93" i="7"/>
  <c r="B85" i="7"/>
  <c r="G123" i="7" l="1"/>
  <c r="B84" i="7"/>
  <c r="C84" i="7"/>
  <c r="C159" i="7" s="1"/>
  <c r="G93" i="7"/>
  <c r="G133" i="7"/>
  <c r="G150" i="7"/>
  <c r="B159" i="7"/>
  <c r="D84" i="7"/>
  <c r="E159" i="7"/>
  <c r="F84" i="7"/>
  <c r="G113" i="7"/>
  <c r="G137" i="7"/>
  <c r="G103" i="7"/>
  <c r="G85" i="7"/>
  <c r="F159" i="7"/>
  <c r="D159" i="7" l="1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<sst xmlns="http://schemas.openxmlformats.org/spreadsheetml/2006/main" count="341" uniqueCount="213">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</sst>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6" t="s">
        <v>16</v>
      </c>
      <c r="B1" s="72"/>
      <c r="C1" s="72"/>
      <c r="D1" s="72"/>
      <c r="E1" s="72"/>
      <c r="F1" s="72"/>
      <c r="G1" s="73"/>
    </row>
    <row r="2" spans="1:7" x14ac:dyDescent="0.25">
      <c r="A2" s="58" t="s">
        <v>211</v>
      </c>
      <c r="B2" s="58"/>
      <c r="C2" s="58"/>
      <c r="D2" s="58"/>
      <c r="E2" s="58"/>
      <c r="F2" s="58"/>
      <c r="G2" s="58"/>
    </row>
    <row r="3" spans="1:7" x14ac:dyDescent="0.25">
      <c r="A3" s="59" t="s">
        <v>17</v>
      </c>
      <c r="B3" s="59"/>
      <c r="C3" s="59"/>
      <c r="D3" s="59"/>
      <c r="E3" s="59"/>
      <c r="F3" s="59"/>
      <c r="G3" s="59"/>
    </row>
    <row r="4" spans="1:7" x14ac:dyDescent="0.25">
      <c r="A4" s="59" t="s">
        <v>18</v>
      </c>
      <c r="B4" s="59"/>
      <c r="C4" s="59"/>
      <c r="D4" s="59"/>
      <c r="E4" s="59"/>
      <c r="F4" s="59"/>
      <c r="G4" s="59"/>
    </row>
    <row r="5" spans="1:7" x14ac:dyDescent="0.25">
      <c r="A5" s="59" t="s">
        <v>212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19</v>
      </c>
      <c r="C7" s="74"/>
      <c r="D7" s="74"/>
      <c r="E7" s="74"/>
      <c r="F7" s="74"/>
      <c r="G7" s="75" t="s">
        <v>20</v>
      </c>
    </row>
    <row r="8" spans="1:7" ht="30" x14ac:dyDescent="0.25">
      <c r="A8" s="74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v>19162731.170000002</v>
      </c>
      <c r="C9" s="38">
        <v>1672095.91</v>
      </c>
      <c r="D9" s="38">
        <v>20834827.079999998</v>
      </c>
      <c r="E9" s="38">
        <v>18867134.57</v>
      </c>
      <c r="F9" s="38">
        <v>18860532.729999997</v>
      </c>
      <c r="G9" s="38">
        <v>1967692.5099999984</v>
      </c>
    </row>
    <row r="10" spans="1:7" x14ac:dyDescent="0.25">
      <c r="A10" s="39" t="s">
        <v>25</v>
      </c>
      <c r="B10" s="36">
        <v>9981676.5299999993</v>
      </c>
      <c r="C10" s="36">
        <v>1599357</v>
      </c>
      <c r="D10" s="36">
        <v>11581033.529999999</v>
      </c>
      <c r="E10" s="36">
        <v>9808224.5899999999</v>
      </c>
      <c r="F10" s="36">
        <v>9808224.5899999999</v>
      </c>
      <c r="G10" s="36">
        <v>1772808.939999999</v>
      </c>
    </row>
    <row r="11" spans="1:7" x14ac:dyDescent="0.25">
      <c r="A11" s="40" t="s">
        <v>26</v>
      </c>
      <c r="B11" s="36">
        <v>2381916</v>
      </c>
      <c r="C11" s="36">
        <v>100692</v>
      </c>
      <c r="D11" s="36">
        <v>2482608</v>
      </c>
      <c r="E11" s="36">
        <v>2111229</v>
      </c>
      <c r="F11" s="36">
        <v>2111229</v>
      </c>
      <c r="G11" s="36">
        <v>371379</v>
      </c>
    </row>
    <row r="12" spans="1:7" x14ac:dyDescent="0.25">
      <c r="A12" s="40" t="s">
        <v>27</v>
      </c>
      <c r="B12" s="36">
        <v>0</v>
      </c>
      <c r="C12" s="36">
        <v>47500</v>
      </c>
      <c r="D12" s="36">
        <v>47500</v>
      </c>
      <c r="E12" s="36">
        <v>30000</v>
      </c>
      <c r="F12" s="36">
        <v>30000</v>
      </c>
      <c r="G12" s="36">
        <v>17500</v>
      </c>
    </row>
    <row r="13" spans="1:7" x14ac:dyDescent="0.25">
      <c r="A13" s="40" t="s">
        <v>28</v>
      </c>
      <c r="B13" s="36">
        <v>3176244</v>
      </c>
      <c r="C13" s="36">
        <v>233244.26</v>
      </c>
      <c r="D13" s="36">
        <v>3409488.26</v>
      </c>
      <c r="E13" s="36">
        <v>2828383.69</v>
      </c>
      <c r="F13" s="36">
        <v>2828383.69</v>
      </c>
      <c r="G13" s="36">
        <v>581104.56999999983</v>
      </c>
    </row>
    <row r="14" spans="1:7" x14ac:dyDescent="0.25">
      <c r="A14" s="40" t="s">
        <v>29</v>
      </c>
      <c r="B14" s="36">
        <v>902388</v>
      </c>
      <c r="C14" s="36">
        <v>71304.990000000005</v>
      </c>
      <c r="D14" s="36">
        <v>973692.99</v>
      </c>
      <c r="E14" s="36">
        <v>776893.65</v>
      </c>
      <c r="F14" s="36">
        <v>776893.65</v>
      </c>
      <c r="G14" s="36">
        <v>196799.33999999997</v>
      </c>
    </row>
    <row r="15" spans="1:7" x14ac:dyDescent="0.25">
      <c r="A15" s="40" t="s">
        <v>30</v>
      </c>
      <c r="B15" s="36">
        <v>3515419.53</v>
      </c>
      <c r="C15" s="36">
        <v>1137378.75</v>
      </c>
      <c r="D15" s="36">
        <v>4652798.2799999993</v>
      </c>
      <c r="E15" s="36">
        <v>4047638.69</v>
      </c>
      <c r="F15" s="36">
        <v>4047638.69</v>
      </c>
      <c r="G15" s="36">
        <v>605159.58999999939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40" t="s">
        <v>32</v>
      </c>
      <c r="B17" s="36">
        <v>5709</v>
      </c>
      <c r="C17" s="36">
        <v>9237</v>
      </c>
      <c r="D17" s="36">
        <v>14946</v>
      </c>
      <c r="E17" s="36">
        <v>14079.56</v>
      </c>
      <c r="F17" s="36">
        <v>14079.56</v>
      </c>
      <c r="G17" s="36">
        <v>866.44000000000051</v>
      </c>
    </row>
    <row r="18" spans="1:7" x14ac:dyDescent="0.25">
      <c r="A18" s="39" t="s">
        <v>33</v>
      </c>
      <c r="B18" s="38">
        <v>164400</v>
      </c>
      <c r="C18" s="38">
        <v>40467.869999999995</v>
      </c>
      <c r="D18" s="38">
        <v>204867.87</v>
      </c>
      <c r="E18" s="38">
        <v>172105.16</v>
      </c>
      <c r="F18" s="38">
        <v>165503.32</v>
      </c>
      <c r="G18" s="38">
        <v>32762.71</v>
      </c>
    </row>
    <row r="19" spans="1:7" x14ac:dyDescent="0.25">
      <c r="A19" s="40" t="s">
        <v>34</v>
      </c>
      <c r="B19" s="36">
        <v>72000</v>
      </c>
      <c r="C19" s="36">
        <v>10363.39</v>
      </c>
      <c r="D19" s="36">
        <v>82363.39</v>
      </c>
      <c r="E19" s="36">
        <v>82355.25</v>
      </c>
      <c r="F19" s="36">
        <v>82355.25</v>
      </c>
      <c r="G19" s="36">
        <v>8.1399999999994179</v>
      </c>
    </row>
    <row r="20" spans="1:7" x14ac:dyDescent="0.25">
      <c r="A20" s="40" t="s">
        <v>35</v>
      </c>
      <c r="B20" s="36">
        <v>14400</v>
      </c>
      <c r="C20" s="36">
        <v>1200</v>
      </c>
      <c r="D20" s="36">
        <v>15600</v>
      </c>
      <c r="E20" s="36">
        <v>15600</v>
      </c>
      <c r="F20" s="36">
        <v>15600</v>
      </c>
      <c r="G20" s="36">
        <v>0</v>
      </c>
    </row>
    <row r="21" spans="1:7" x14ac:dyDescent="0.25">
      <c r="A21" s="40" t="s">
        <v>36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40" t="s">
        <v>37</v>
      </c>
      <c r="B22" s="36">
        <v>0</v>
      </c>
      <c r="C22" s="36">
        <v>2706.02</v>
      </c>
      <c r="D22" s="36">
        <v>2706.02</v>
      </c>
      <c r="E22" s="36">
        <v>2706.02</v>
      </c>
      <c r="F22" s="36">
        <v>2706.02</v>
      </c>
      <c r="G22" s="36">
        <v>0</v>
      </c>
    </row>
    <row r="23" spans="1:7" x14ac:dyDescent="0.25">
      <c r="A23" s="40" t="s">
        <v>38</v>
      </c>
      <c r="B23" s="36">
        <v>0</v>
      </c>
      <c r="C23" s="36">
        <v>426.15</v>
      </c>
      <c r="D23" s="36">
        <v>426.15</v>
      </c>
      <c r="E23" s="36">
        <v>426.15</v>
      </c>
      <c r="F23" s="36">
        <v>426.15</v>
      </c>
      <c r="G23" s="36">
        <v>0</v>
      </c>
    </row>
    <row r="24" spans="1:7" x14ac:dyDescent="0.25">
      <c r="A24" s="40" t="s">
        <v>39</v>
      </c>
      <c r="B24" s="36">
        <v>78000</v>
      </c>
      <c r="C24" s="36">
        <v>0</v>
      </c>
      <c r="D24" s="36">
        <v>78000</v>
      </c>
      <c r="E24" s="36">
        <v>45245.43</v>
      </c>
      <c r="F24" s="36">
        <v>38643.589999999997</v>
      </c>
      <c r="G24" s="36">
        <v>32754.57</v>
      </c>
    </row>
    <row r="25" spans="1:7" x14ac:dyDescent="0.25">
      <c r="A25" s="40" t="s">
        <v>40</v>
      </c>
      <c r="B25" s="36">
        <v>0</v>
      </c>
      <c r="C25" s="36">
        <v>1882.68</v>
      </c>
      <c r="D25" s="36">
        <v>1882.68</v>
      </c>
      <c r="E25" s="36">
        <v>1882.68</v>
      </c>
      <c r="F25" s="36">
        <v>1882.68</v>
      </c>
      <c r="G25" s="36">
        <v>0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40" t="s">
        <v>42</v>
      </c>
      <c r="B27" s="36">
        <v>0</v>
      </c>
      <c r="C27" s="36">
        <v>23889.63</v>
      </c>
      <c r="D27" s="36">
        <v>23889.63</v>
      </c>
      <c r="E27" s="36">
        <v>23889.63</v>
      </c>
      <c r="F27" s="36">
        <v>23889.63</v>
      </c>
      <c r="G27" s="36">
        <v>0</v>
      </c>
    </row>
    <row r="28" spans="1:7" x14ac:dyDescent="0.25">
      <c r="A28" s="39" t="s">
        <v>43</v>
      </c>
      <c r="B28" s="38">
        <v>9016654.6400000006</v>
      </c>
      <c r="C28" s="38">
        <v>-59134.650000000038</v>
      </c>
      <c r="D28" s="38">
        <v>8957519.9899999984</v>
      </c>
      <c r="E28" s="38">
        <v>8886804.8199999984</v>
      </c>
      <c r="F28" s="38">
        <v>8886804.8199999984</v>
      </c>
      <c r="G28" s="38">
        <v>70715.169999999562</v>
      </c>
    </row>
    <row r="29" spans="1:7" x14ac:dyDescent="0.25">
      <c r="A29" s="40" t="s">
        <v>44</v>
      </c>
      <c r="B29" s="36">
        <v>81793.75</v>
      </c>
      <c r="C29" s="36">
        <v>1405.66</v>
      </c>
      <c r="D29" s="36">
        <v>83199.41</v>
      </c>
      <c r="E29" s="36">
        <v>70334.600000000006</v>
      </c>
      <c r="F29" s="36">
        <v>70334.600000000006</v>
      </c>
      <c r="G29" s="36">
        <v>12864.809999999998</v>
      </c>
    </row>
    <row r="30" spans="1:7" x14ac:dyDescent="0.25">
      <c r="A30" s="40" t="s">
        <v>45</v>
      </c>
      <c r="B30" s="36">
        <v>432562.61</v>
      </c>
      <c r="C30" s="36">
        <v>8388.2099999999991</v>
      </c>
      <c r="D30" s="36">
        <v>440950.82</v>
      </c>
      <c r="E30" s="36">
        <v>440950.82</v>
      </c>
      <c r="F30" s="36">
        <v>440950.82</v>
      </c>
      <c r="G30" s="36">
        <v>0</v>
      </c>
    </row>
    <row r="31" spans="1:7" x14ac:dyDescent="0.25">
      <c r="A31" s="40" t="s">
        <v>46</v>
      </c>
      <c r="B31" s="36">
        <v>7520234.6399999997</v>
      </c>
      <c r="C31" s="36">
        <v>93263.26</v>
      </c>
      <c r="D31" s="36">
        <v>7613497.8999999994</v>
      </c>
      <c r="E31" s="36">
        <v>7602072.3399999999</v>
      </c>
      <c r="F31" s="36">
        <v>7602072.3399999999</v>
      </c>
      <c r="G31" s="36">
        <v>11425.55999999959</v>
      </c>
    </row>
    <row r="32" spans="1:7" x14ac:dyDescent="0.25">
      <c r="A32" s="40" t="s">
        <v>47</v>
      </c>
      <c r="B32" s="36">
        <v>0</v>
      </c>
      <c r="C32" s="36">
        <v>26007.54</v>
      </c>
      <c r="D32" s="36">
        <v>26007.54</v>
      </c>
      <c r="E32" s="36">
        <v>26007.54</v>
      </c>
      <c r="F32" s="36">
        <v>26007.54</v>
      </c>
      <c r="G32" s="36">
        <v>0</v>
      </c>
    </row>
    <row r="33" spans="1:7" ht="14.45" customHeight="1" x14ac:dyDescent="0.25">
      <c r="A33" s="40" t="s">
        <v>48</v>
      </c>
      <c r="B33" s="36">
        <v>371989.4</v>
      </c>
      <c r="C33" s="36">
        <v>45681.17</v>
      </c>
      <c r="D33" s="36">
        <v>417670.57</v>
      </c>
      <c r="E33" s="36">
        <v>416670.57</v>
      </c>
      <c r="F33" s="36">
        <v>416670.57</v>
      </c>
      <c r="G33" s="36">
        <v>1000</v>
      </c>
    </row>
    <row r="34" spans="1:7" ht="14.45" customHeight="1" x14ac:dyDescent="0.25">
      <c r="A34" s="40" t="s">
        <v>49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</row>
    <row r="35" spans="1:7" ht="14.45" customHeight="1" x14ac:dyDescent="0.25">
      <c r="A35" s="40" t="s">
        <v>50</v>
      </c>
      <c r="B35" s="36">
        <v>39000</v>
      </c>
      <c r="C35" s="36">
        <v>363.09</v>
      </c>
      <c r="D35" s="36">
        <v>39363.089999999997</v>
      </c>
      <c r="E35" s="36">
        <v>39288</v>
      </c>
      <c r="F35" s="36">
        <v>39288</v>
      </c>
      <c r="G35" s="36">
        <v>75.089999999996508</v>
      </c>
    </row>
    <row r="36" spans="1:7" ht="14.45" customHeight="1" x14ac:dyDescent="0.25">
      <c r="A36" s="40" t="s">
        <v>51</v>
      </c>
      <c r="B36" s="36">
        <v>314636.24</v>
      </c>
      <c r="C36" s="36">
        <v>-250042.56</v>
      </c>
      <c r="D36" s="36">
        <v>64593.679999999993</v>
      </c>
      <c r="E36" s="36">
        <v>62652.33</v>
      </c>
      <c r="F36" s="36">
        <v>62652.33</v>
      </c>
      <c r="G36" s="36">
        <v>1941.3499999999913</v>
      </c>
    </row>
    <row r="37" spans="1:7" ht="14.45" customHeight="1" x14ac:dyDescent="0.25">
      <c r="A37" s="40" t="s">
        <v>52</v>
      </c>
      <c r="B37" s="36">
        <v>256438</v>
      </c>
      <c r="C37" s="36">
        <v>15798.98</v>
      </c>
      <c r="D37" s="36">
        <v>272236.98</v>
      </c>
      <c r="E37" s="36">
        <v>228828.62</v>
      </c>
      <c r="F37" s="36">
        <v>228828.62</v>
      </c>
      <c r="G37" s="36">
        <v>43408.359999999986</v>
      </c>
    </row>
    <row r="38" spans="1:7" x14ac:dyDescent="0.25">
      <c r="A38" s="39" t="s">
        <v>53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</row>
    <row r="39" spans="1:7" x14ac:dyDescent="0.25">
      <c r="A39" s="40" t="s">
        <v>54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x14ac:dyDescent="0.25">
      <c r="A41" s="40" t="s">
        <v>56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x14ac:dyDescent="0.25">
      <c r="A42" s="40" t="s">
        <v>57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</row>
    <row r="43" spans="1:7" x14ac:dyDescent="0.25">
      <c r="A43" s="40" t="s">
        <v>58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x14ac:dyDescent="0.25">
      <c r="A47" s="40" t="s">
        <v>62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</row>
    <row r="48" spans="1:7" x14ac:dyDescent="0.25">
      <c r="A48" s="39" t="s">
        <v>63</v>
      </c>
      <c r="B48" s="38">
        <v>0</v>
      </c>
      <c r="C48" s="38">
        <v>91405.69</v>
      </c>
      <c r="D48" s="38">
        <v>91405.69</v>
      </c>
      <c r="E48" s="38">
        <v>0</v>
      </c>
      <c r="F48" s="38">
        <v>0</v>
      </c>
      <c r="G48" s="38">
        <v>91405.69</v>
      </c>
    </row>
    <row r="49" spans="1:7" x14ac:dyDescent="0.25">
      <c r="A49" s="40" t="s">
        <v>64</v>
      </c>
      <c r="B49" s="36">
        <v>0</v>
      </c>
      <c r="C49" s="36">
        <v>91405.69</v>
      </c>
      <c r="D49" s="36">
        <v>91405.69</v>
      </c>
      <c r="E49" s="36">
        <v>0</v>
      </c>
      <c r="F49" s="36">
        <v>0</v>
      </c>
      <c r="G49" s="36">
        <v>91405.69</v>
      </c>
    </row>
    <row r="50" spans="1:7" x14ac:dyDescent="0.25">
      <c r="A50" s="40" t="s">
        <v>65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</row>
    <row r="51" spans="1:7" x14ac:dyDescent="0.25">
      <c r="A51" s="40" t="s">
        <v>66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</row>
    <row r="54" spans="1:7" x14ac:dyDescent="0.25">
      <c r="A54" s="40" t="s">
        <v>69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</row>
    <row r="58" spans="1:7" x14ac:dyDescent="0.25">
      <c r="A58" s="39" t="s">
        <v>73</v>
      </c>
      <c r="B58" s="38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</row>
    <row r="62" spans="1:7" x14ac:dyDescent="0.25">
      <c r="A62" s="39" t="s">
        <v>77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</row>
    <row r="71" spans="1:7" x14ac:dyDescent="0.25">
      <c r="A71" s="39" t="s">
        <v>86</v>
      </c>
      <c r="B71" s="38">
        <v>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</row>
    <row r="75" spans="1:7" x14ac:dyDescent="0.25">
      <c r="A75" s="39" t="s">
        <v>90</v>
      </c>
      <c r="B75" s="38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0">SUM(B85,B93,B103,B113,B123,B133,B137,B146,B150)</f>
        <v>0</v>
      </c>
      <c r="C84" s="38">
        <f t="shared" si="0"/>
        <v>0</v>
      </c>
      <c r="D84" s="38">
        <f t="shared" si="0"/>
        <v>0</v>
      </c>
      <c r="E84" s="38">
        <f t="shared" si="0"/>
        <v>0</v>
      </c>
      <c r="F84" s="38">
        <f t="shared" si="0"/>
        <v>0</v>
      </c>
      <c r="G84" s="38">
        <f t="shared" si="0"/>
        <v>0</v>
      </c>
    </row>
    <row r="85" spans="1:7" x14ac:dyDescent="0.25">
      <c r="A85" s="39" t="s">
        <v>25</v>
      </c>
      <c r="B85" s="38">
        <f t="shared" ref="B85:G85" si="1">SUM(B86:B92)</f>
        <v>0</v>
      </c>
      <c r="C85" s="38">
        <f t="shared" si="1"/>
        <v>0</v>
      </c>
      <c r="D85" s="38">
        <f t="shared" si="1"/>
        <v>0</v>
      </c>
      <c r="E85" s="38">
        <f t="shared" si="1"/>
        <v>0</v>
      </c>
      <c r="F85" s="38">
        <f t="shared" si="1"/>
        <v>0</v>
      </c>
      <c r="G85" s="38">
        <f t="shared" si="1"/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">D87-E87</f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"/>
        <v>0</v>
      </c>
    </row>
    <row r="93" spans="1:7" x14ac:dyDescent="0.25">
      <c r="A93" s="39" t="s">
        <v>33</v>
      </c>
      <c r="B93" s="38">
        <f t="shared" ref="B93:G93" si="3">SUM(B94:B102)</f>
        <v>0</v>
      </c>
      <c r="C93" s="38">
        <f t="shared" si="3"/>
        <v>0</v>
      </c>
      <c r="D93" s="38">
        <f t="shared" si="3"/>
        <v>0</v>
      </c>
      <c r="E93" s="38">
        <f t="shared" si="3"/>
        <v>0</v>
      </c>
      <c r="F93" s="38">
        <f t="shared" si="3"/>
        <v>0</v>
      </c>
      <c r="G93" s="38">
        <f t="shared" si="3"/>
        <v>0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4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4"/>
        <v>0</v>
      </c>
    </row>
    <row r="97" spans="1:7" x14ac:dyDescent="0.25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4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4"/>
        <v>0</v>
      </c>
    </row>
    <row r="99" spans="1:7" x14ac:dyDescent="0.25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4"/>
        <v>0</v>
      </c>
    </row>
    <row r="100" spans="1:7" x14ac:dyDescent="0.25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4"/>
        <v>0</v>
      </c>
    </row>
    <row r="101" spans="1:7" x14ac:dyDescent="0.25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4"/>
        <v>0</v>
      </c>
    </row>
    <row r="102" spans="1:7" x14ac:dyDescent="0.25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4"/>
        <v>0</v>
      </c>
    </row>
    <row r="103" spans="1:7" x14ac:dyDescent="0.25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5">D105-E105</f>
        <v>0</v>
      </c>
    </row>
    <row r="106" spans="1:7" x14ac:dyDescent="0.25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5"/>
        <v>0</v>
      </c>
    </row>
    <row r="107" spans="1:7" x14ac:dyDescent="0.25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5"/>
        <v>0</v>
      </c>
    </row>
    <row r="108" spans="1:7" x14ac:dyDescent="0.25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5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5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5"/>
        <v>0</v>
      </c>
    </row>
    <row r="111" spans="1:7" x14ac:dyDescent="0.25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5"/>
        <v>0</v>
      </c>
    </row>
    <row r="112" spans="1:7" x14ac:dyDescent="0.25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5"/>
        <v>0</v>
      </c>
    </row>
    <row r="113" spans="1:7" x14ac:dyDescent="0.25">
      <c r="A113" s="39" t="s">
        <v>53</v>
      </c>
      <c r="B113" s="38">
        <f t="shared" ref="B113:G113" si="6">SUM(B114:B122)</f>
        <v>0</v>
      </c>
      <c r="C113" s="38">
        <f t="shared" si="6"/>
        <v>0</v>
      </c>
      <c r="D113" s="38">
        <f t="shared" si="6"/>
        <v>0</v>
      </c>
      <c r="E113" s="38">
        <f t="shared" si="6"/>
        <v>0</v>
      </c>
      <c r="F113" s="38">
        <f t="shared" si="6"/>
        <v>0</v>
      </c>
      <c r="G113" s="38">
        <f t="shared" si="6"/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7">D115-E115</f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7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7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7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7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7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7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7"/>
        <v>0</v>
      </c>
    </row>
    <row r="123" spans="1:7" x14ac:dyDescent="0.25">
      <c r="A123" s="39" t="s">
        <v>63</v>
      </c>
      <c r="B123" s="38">
        <f t="shared" ref="B123:G123" si="8">SUM(B124:B132)</f>
        <v>0</v>
      </c>
      <c r="C123" s="38">
        <f t="shared" si="8"/>
        <v>0</v>
      </c>
      <c r="D123" s="38">
        <f t="shared" si="8"/>
        <v>0</v>
      </c>
      <c r="E123" s="38">
        <f t="shared" si="8"/>
        <v>0</v>
      </c>
      <c r="F123" s="38">
        <f t="shared" si="8"/>
        <v>0</v>
      </c>
      <c r="G123" s="38">
        <f t="shared" si="8"/>
        <v>0</v>
      </c>
    </row>
    <row r="124" spans="1:7" x14ac:dyDescent="0.25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9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9"/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9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9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9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9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9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9"/>
        <v>0</v>
      </c>
    </row>
    <row r="133" spans="1:7" x14ac:dyDescent="0.25">
      <c r="A133" s="39" t="s">
        <v>73</v>
      </c>
      <c r="B133" s="38">
        <f t="shared" ref="B133:G133" si="10">SUM(B134:B136)</f>
        <v>0</v>
      </c>
      <c r="C133" s="38">
        <f t="shared" si="10"/>
        <v>0</v>
      </c>
      <c r="D133" s="38">
        <f t="shared" si="10"/>
        <v>0</v>
      </c>
      <c r="E133" s="38">
        <f t="shared" si="10"/>
        <v>0</v>
      </c>
      <c r="F133" s="38">
        <f t="shared" si="10"/>
        <v>0</v>
      </c>
      <c r="G133" s="38">
        <f t="shared" si="10"/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11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11"/>
        <v>0</v>
      </c>
    </row>
    <row r="137" spans="1:7" x14ac:dyDescent="0.25">
      <c r="A137" s="39" t="s">
        <v>77</v>
      </c>
      <c r="B137" s="38">
        <f t="shared" ref="B137:G137" si="12">SUM(B138:B142,B144:B145)</f>
        <v>0</v>
      </c>
      <c r="C137" s="38">
        <f t="shared" si="12"/>
        <v>0</v>
      </c>
      <c r="D137" s="38">
        <f t="shared" si="12"/>
        <v>0</v>
      </c>
      <c r="E137" s="38">
        <f t="shared" si="12"/>
        <v>0</v>
      </c>
      <c r="F137" s="38">
        <f t="shared" si="12"/>
        <v>0</v>
      </c>
      <c r="G137" s="38">
        <f t="shared" si="12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13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13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13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13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13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13"/>
        <v>0</v>
      </c>
    </row>
    <row r="145" spans="1:7" x14ac:dyDescent="0.25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13"/>
        <v>0</v>
      </c>
    </row>
    <row r="146" spans="1:7" x14ac:dyDescent="0.25">
      <c r="A146" s="39" t="s">
        <v>86</v>
      </c>
      <c r="B146" s="38">
        <f t="shared" ref="B146:G146" si="14">SUM(B147:B149)</f>
        <v>0</v>
      </c>
      <c r="C146" s="38">
        <f t="shared" si="14"/>
        <v>0</v>
      </c>
      <c r="D146" s="38">
        <f t="shared" si="14"/>
        <v>0</v>
      </c>
      <c r="E146" s="38">
        <f t="shared" si="14"/>
        <v>0</v>
      </c>
      <c r="F146" s="38">
        <f t="shared" si="14"/>
        <v>0</v>
      </c>
      <c r="G146" s="38">
        <f t="shared" si="14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15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15"/>
        <v>0</v>
      </c>
    </row>
    <row r="150" spans="1:7" x14ac:dyDescent="0.25">
      <c r="A150" s="39" t="s">
        <v>90</v>
      </c>
      <c r="B150" s="38">
        <f t="shared" ref="B150:G150" si="16">SUM(B151:B157)</f>
        <v>0</v>
      </c>
      <c r="C150" s="38">
        <f t="shared" si="16"/>
        <v>0</v>
      </c>
      <c r="D150" s="38">
        <f t="shared" si="16"/>
        <v>0</v>
      </c>
      <c r="E150" s="38">
        <f t="shared" si="16"/>
        <v>0</v>
      </c>
      <c r="F150" s="38">
        <f t="shared" si="16"/>
        <v>0</v>
      </c>
      <c r="G150" s="38">
        <f t="shared" si="16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17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17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17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17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17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17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18">B9+B84</f>
        <v>19162731.170000002</v>
      </c>
      <c r="C159" s="45">
        <f t="shared" si="18"/>
        <v>1672095.91</v>
      </c>
      <c r="D159" s="45">
        <f t="shared" si="18"/>
        <v>20834827.079999998</v>
      </c>
      <c r="E159" s="45">
        <f t="shared" si="18"/>
        <v>18867134.57</v>
      </c>
      <c r="F159" s="45">
        <f t="shared" si="18"/>
        <v>18860532.729999997</v>
      </c>
      <c r="G159" s="45">
        <f t="shared" si="18"/>
        <v>1967692.5099999984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83:F92 B94:F159 B93:C93 E93:F93" unlockedFormula="1"/>
    <ignoredError sqref="G83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7" t="s">
        <v>179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180</v>
      </c>
      <c r="C7" s="78"/>
      <c r="D7" s="78"/>
      <c r="E7" s="78"/>
      <c r="F7" s="78"/>
      <c r="G7" s="78"/>
    </row>
    <row r="8" spans="1:7" ht="30" x14ac:dyDescent="0.25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112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1" t="s">
        <v>191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180</v>
      </c>
      <c r="C7" s="78"/>
      <c r="D7" s="78"/>
      <c r="E7" s="78"/>
      <c r="F7" s="78"/>
      <c r="G7" s="7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124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179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195</v>
      </c>
    </row>
    <row r="7" spans="1:7" x14ac:dyDescent="0.25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207</v>
      </c>
      <c r="B39" s="83"/>
      <c r="C39" s="83"/>
      <c r="D39" s="83"/>
      <c r="E39" s="83"/>
      <c r="F39" s="83"/>
      <c r="G39" s="83"/>
    </row>
    <row r="40" spans="1:7" x14ac:dyDescent="0.25">
      <c r="A40" s="83" t="s">
        <v>208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130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7" t="s">
        <v>191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207</v>
      </c>
      <c r="B32" s="83"/>
      <c r="C32" s="83"/>
      <c r="D32" s="83"/>
      <c r="E32" s="83"/>
      <c r="F32" s="83"/>
      <c r="G32" s="83"/>
    </row>
    <row r="33" spans="1:7" x14ac:dyDescent="0.25">
      <c r="A33" s="83" t="s">
        <v>208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132</v>
      </c>
      <c r="B1" s="89"/>
      <c r="C1" s="89"/>
      <c r="D1" s="89"/>
      <c r="E1" s="89"/>
      <c r="F1" s="8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133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25">
      <c r="A5" s="4" t="s">
        <v>139</v>
      </c>
      <c r="B5" s="15"/>
      <c r="C5" s="15"/>
      <c r="D5" s="15"/>
      <c r="E5" s="15"/>
      <c r="F5" s="15"/>
    </row>
    <row r="6" spans="1:6" ht="30" x14ac:dyDescent="0.25">
      <c r="A6" s="20" t="s">
        <v>140</v>
      </c>
      <c r="B6" s="21"/>
      <c r="C6" s="21"/>
      <c r="D6" s="21"/>
      <c r="E6" s="21"/>
      <c r="F6" s="21"/>
    </row>
    <row r="7" spans="1:6" ht="15" x14ac:dyDescent="0.25">
      <c r="A7" s="20" t="s">
        <v>141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142</v>
      </c>
      <c r="B9" s="14"/>
      <c r="C9" s="14"/>
      <c r="D9" s="14"/>
      <c r="E9" s="14"/>
      <c r="F9" s="14"/>
    </row>
    <row r="10" spans="1:6" ht="15" x14ac:dyDescent="0.25">
      <c r="A10" s="20" t="s">
        <v>143</v>
      </c>
      <c r="B10" s="21"/>
      <c r="C10" s="21"/>
      <c r="D10" s="21"/>
      <c r="E10" s="21"/>
      <c r="F10" s="21"/>
    </row>
    <row r="11" spans="1:6" ht="15" x14ac:dyDescent="0.25">
      <c r="A11" s="37" t="s">
        <v>144</v>
      </c>
      <c r="B11" s="21"/>
      <c r="C11" s="21"/>
      <c r="D11" s="21"/>
      <c r="E11" s="21"/>
      <c r="F11" s="21"/>
    </row>
    <row r="12" spans="1:6" ht="15" x14ac:dyDescent="0.25">
      <c r="A12" s="37" t="s">
        <v>145</v>
      </c>
      <c r="B12" s="21"/>
      <c r="C12" s="21"/>
      <c r="D12" s="21"/>
      <c r="E12" s="21"/>
      <c r="F12" s="21"/>
    </row>
    <row r="13" spans="1:6" ht="15" x14ac:dyDescent="0.25">
      <c r="A13" s="37" t="s">
        <v>146</v>
      </c>
      <c r="B13" s="21"/>
      <c r="C13" s="21"/>
      <c r="D13" s="21"/>
      <c r="E13" s="21"/>
      <c r="F13" s="21"/>
    </row>
    <row r="14" spans="1:6" ht="15" x14ac:dyDescent="0.25">
      <c r="A14" s="20" t="s">
        <v>147</v>
      </c>
      <c r="B14" s="21"/>
      <c r="C14" s="21"/>
      <c r="D14" s="21"/>
      <c r="E14" s="21"/>
      <c r="F14" s="21"/>
    </row>
    <row r="15" spans="1:6" ht="15" x14ac:dyDescent="0.25">
      <c r="A15" s="37" t="s">
        <v>144</v>
      </c>
      <c r="B15" s="21"/>
      <c r="C15" s="21"/>
      <c r="D15" s="21"/>
      <c r="E15" s="21"/>
      <c r="F15" s="21"/>
    </row>
    <row r="16" spans="1:6" ht="15" x14ac:dyDescent="0.25">
      <c r="A16" s="37" t="s">
        <v>145</v>
      </c>
      <c r="B16" s="21"/>
      <c r="C16" s="21"/>
      <c r="D16" s="21"/>
      <c r="E16" s="21"/>
      <c r="F16" s="21"/>
    </row>
    <row r="17" spans="1:6" ht="15" x14ac:dyDescent="0.25">
      <c r="A17" s="37" t="s">
        <v>146</v>
      </c>
      <c r="B17" s="21"/>
      <c r="C17" s="21"/>
      <c r="D17" s="21"/>
      <c r="E17" s="21"/>
      <c r="F17" s="21"/>
    </row>
    <row r="18" spans="1:6" ht="15" x14ac:dyDescent="0.25">
      <c r="A18" s="20" t="s">
        <v>148</v>
      </c>
      <c r="B18" s="55"/>
      <c r="C18" s="21"/>
      <c r="D18" s="21"/>
      <c r="E18" s="21"/>
      <c r="F18" s="21"/>
    </row>
    <row r="19" spans="1:6" ht="15" x14ac:dyDescent="0.25">
      <c r="A19" s="20" t="s">
        <v>149</v>
      </c>
      <c r="B19" s="21"/>
      <c r="C19" s="21"/>
      <c r="D19" s="21"/>
      <c r="E19" s="21"/>
      <c r="F19" s="21"/>
    </row>
    <row r="20" spans="1:6" ht="30" x14ac:dyDescent="0.25">
      <c r="A20" s="20" t="s">
        <v>150</v>
      </c>
      <c r="B20" s="56"/>
      <c r="C20" s="56"/>
      <c r="D20" s="56"/>
      <c r="E20" s="56"/>
      <c r="F20" s="56"/>
    </row>
    <row r="21" spans="1:6" ht="30" x14ac:dyDescent="0.25">
      <c r="A21" s="20" t="s">
        <v>151</v>
      </c>
      <c r="B21" s="56"/>
      <c r="C21" s="56"/>
      <c r="D21" s="56"/>
      <c r="E21" s="56"/>
      <c r="F21" s="56"/>
    </row>
    <row r="22" spans="1:6" ht="30" x14ac:dyDescent="0.25">
      <c r="A22" s="20" t="s">
        <v>152</v>
      </c>
      <c r="B22" s="56"/>
      <c r="C22" s="56"/>
      <c r="D22" s="56"/>
      <c r="E22" s="56"/>
      <c r="F22" s="56"/>
    </row>
    <row r="23" spans="1:6" ht="15" x14ac:dyDescent="0.25">
      <c r="A23" s="20" t="s">
        <v>153</v>
      </c>
      <c r="B23" s="56"/>
      <c r="C23" s="56"/>
      <c r="D23" s="56"/>
      <c r="E23" s="56"/>
      <c r="F23" s="56"/>
    </row>
    <row r="24" spans="1:6" ht="15" x14ac:dyDescent="0.25">
      <c r="A24" s="20" t="s">
        <v>154</v>
      </c>
      <c r="B24" s="57"/>
      <c r="C24" s="21"/>
      <c r="D24" s="21"/>
      <c r="E24" s="21"/>
      <c r="F24" s="21"/>
    </row>
    <row r="25" spans="1:6" ht="15" x14ac:dyDescent="0.25">
      <c r="A25" s="20" t="s">
        <v>155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156</v>
      </c>
      <c r="B27" s="14"/>
      <c r="C27" s="14"/>
      <c r="D27" s="14"/>
      <c r="E27" s="14"/>
      <c r="F27" s="14"/>
    </row>
    <row r="28" spans="1:6" ht="15" x14ac:dyDescent="0.25">
      <c r="A28" s="20" t="s">
        <v>157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158</v>
      </c>
      <c r="B30" s="14"/>
      <c r="C30" s="14"/>
      <c r="D30" s="14"/>
      <c r="E30" s="14"/>
      <c r="F30" s="14"/>
    </row>
    <row r="31" spans="1:6" ht="15" x14ac:dyDescent="0.25">
      <c r="A31" s="20" t="s">
        <v>143</v>
      </c>
      <c r="B31" s="21"/>
      <c r="C31" s="21"/>
      <c r="D31" s="21"/>
      <c r="E31" s="21"/>
      <c r="F31" s="21"/>
    </row>
    <row r="32" spans="1:6" ht="15" x14ac:dyDescent="0.25">
      <c r="A32" s="20" t="s">
        <v>147</v>
      </c>
      <c r="B32" s="21"/>
      <c r="C32" s="21"/>
      <c r="D32" s="21"/>
      <c r="E32" s="21"/>
      <c r="F32" s="21"/>
    </row>
    <row r="33" spans="1:6" ht="15" x14ac:dyDescent="0.25">
      <c r="A33" s="20" t="s">
        <v>159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160</v>
      </c>
      <c r="B35" s="14"/>
      <c r="C35" s="14"/>
      <c r="D35" s="14"/>
      <c r="E35" s="14"/>
      <c r="F35" s="14"/>
    </row>
    <row r="36" spans="1:6" ht="15" x14ac:dyDescent="0.25">
      <c r="A36" s="20" t="s">
        <v>161</v>
      </c>
      <c r="B36" s="21"/>
      <c r="C36" s="21"/>
      <c r="D36" s="21"/>
      <c r="E36" s="21"/>
      <c r="F36" s="21"/>
    </row>
    <row r="37" spans="1:6" ht="15" x14ac:dyDescent="0.25">
      <c r="A37" s="20" t="s">
        <v>162</v>
      </c>
      <c r="B37" s="21"/>
      <c r="C37" s="21"/>
      <c r="D37" s="21"/>
      <c r="E37" s="21"/>
      <c r="F37" s="21"/>
    </row>
    <row r="38" spans="1:6" ht="15" x14ac:dyDescent="0.25">
      <c r="A38" s="20" t="s">
        <v>163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164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165</v>
      </c>
      <c r="B42" s="14"/>
      <c r="C42" s="14"/>
      <c r="D42" s="14"/>
      <c r="E42" s="14"/>
      <c r="F42" s="14"/>
    </row>
    <row r="43" spans="1:6" ht="15" x14ac:dyDescent="0.25">
      <c r="A43" s="20" t="s">
        <v>166</v>
      </c>
      <c r="B43" s="21"/>
      <c r="C43" s="21"/>
      <c r="D43" s="21"/>
      <c r="E43" s="21"/>
      <c r="F43" s="21"/>
    </row>
    <row r="44" spans="1:6" ht="15" x14ac:dyDescent="0.25">
      <c r="A44" s="20" t="s">
        <v>167</v>
      </c>
      <c r="B44" s="21"/>
      <c r="C44" s="21"/>
      <c r="D44" s="21"/>
      <c r="E44" s="21"/>
      <c r="F44" s="21"/>
    </row>
    <row r="45" spans="1:6" ht="15" x14ac:dyDescent="0.25">
      <c r="A45" s="20" t="s">
        <v>168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169</v>
      </c>
      <c r="B47" s="14"/>
      <c r="C47" s="14"/>
      <c r="D47" s="14"/>
      <c r="E47" s="14"/>
      <c r="F47" s="14"/>
    </row>
    <row r="48" spans="1:6" ht="15" x14ac:dyDescent="0.25">
      <c r="A48" s="20" t="s">
        <v>167</v>
      </c>
      <c r="B48" s="56"/>
      <c r="C48" s="56"/>
      <c r="D48" s="56"/>
      <c r="E48" s="56"/>
      <c r="F48" s="56"/>
    </row>
    <row r="49" spans="1:6" ht="15" x14ac:dyDescent="0.25">
      <c r="A49" s="20" t="s">
        <v>168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170</v>
      </c>
      <c r="B51" s="14"/>
      <c r="C51" s="14"/>
      <c r="D51" s="14"/>
      <c r="E51" s="14"/>
      <c r="F51" s="14"/>
    </row>
    <row r="52" spans="1:6" ht="15" x14ac:dyDescent="0.25">
      <c r="A52" s="20" t="s">
        <v>167</v>
      </c>
      <c r="B52" s="21"/>
      <c r="C52" s="21"/>
      <c r="D52" s="21"/>
      <c r="E52" s="21"/>
      <c r="F52" s="21"/>
    </row>
    <row r="53" spans="1:6" ht="15" x14ac:dyDescent="0.25">
      <c r="A53" s="20" t="s">
        <v>168</v>
      </c>
      <c r="B53" s="21"/>
      <c r="C53" s="21"/>
      <c r="D53" s="21"/>
      <c r="E53" s="21"/>
      <c r="F53" s="21"/>
    </row>
    <row r="54" spans="1:6" ht="15" x14ac:dyDescent="0.25">
      <c r="A54" s="20" t="s">
        <v>171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