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\PÁGINA\"/>
    </mc:Choice>
  </mc:AlternateContent>
  <bookViews>
    <workbookView xWindow="-120" yWindow="-120" windowWidth="19440" windowHeight="15000" tabRatio="885"/>
  </bookViews>
  <sheets>
    <sheet name="COG" sheetId="6" r:id="rId1"/>
  </sheets>
  <definedNames>
    <definedName name="_xlnm._FilterDatabase" localSheetId="0" hidden="1">COG!$A$3:$H$76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1" i="6"/>
  <c r="H67" i="6"/>
  <c r="H63" i="6"/>
  <c r="H59" i="6"/>
  <c r="H55" i="6"/>
  <c r="H51" i="6"/>
  <c r="H47" i="6"/>
  <c r="H39" i="6"/>
  <c r="H35" i="6"/>
  <c r="H27" i="6"/>
  <c r="H11" i="6"/>
  <c r="E76" i="6"/>
  <c r="H76" i="6" s="1"/>
  <c r="E75" i="6"/>
  <c r="E74" i="6"/>
  <c r="H74" i="6" s="1"/>
  <c r="E73" i="6"/>
  <c r="H73" i="6" s="1"/>
  <c r="E72" i="6"/>
  <c r="H72" i="6" s="1"/>
  <c r="E71" i="6"/>
  <c r="E70" i="6"/>
  <c r="H70" i="6" s="1"/>
  <c r="E69" i="6"/>
  <c r="H69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H48" i="6" s="1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C77" i="6"/>
  <c r="E5" i="6"/>
  <c r="D77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<sst xmlns="http://schemas.openxmlformats.org/spreadsheetml/2006/main" count="85" uniqueCount="85">
  <si>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</si>
  <si>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</si>
  <si>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</si>
  <si>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</si>
  <si>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</si>
  <si>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</si>
  <si>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</si>
  <si>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</si>
  <si>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</si>
  <si>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</si>
  <si>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</si>
  <si>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</si>
  <si>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</si>
  <si>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</si>
  <si>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</si>
  <si>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</si>
  <si>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</si>
  <si>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</si>
  <si>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</si>
  <si>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</si>
  <si>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</si>
  <si>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</si>
  <si>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</si>
  <si>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</si>
  <si>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</si>
  <si>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</si>
  <si>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</si>
  <si>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</si>
  <si>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</si>
  <si>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</si>
  <si>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</si>
  <si>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</si>
  <si>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</si>
  <si>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</si>
  <si>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</si>
  <si>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</si>
  <si>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</si>
  <si>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</si>
  <si>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</si>
  <si>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</si>
  <si>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</si>
  <si>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</si>
  <si>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</si>
  <si>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</si>
  <si>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</si>
  <si>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</si>
  <si>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</si>
  <si>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</si>
  <si>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</si>
  <si>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</si>
  <si>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</si>
  <si>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</si>
  <si>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</si>
  <si>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</si>
  <si>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</si>
  <si>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</si>
  <si>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</si>
  <si>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</si>
  <si>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</si>
  <si>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</si>
  <si>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</si>
  <si>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</si>
  <si>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</si>
  <si>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</si>
  <si>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</si>
  <si>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</si>
  <si>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</si>
  <si>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</si>
  <si>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</si>
  <si>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</si>
  <si>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</si>
  <si>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</si>
  <si>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</si>
  <si>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</si>
  <si>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</si>
  <si>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</si>
  <si>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</si>
  <si>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</si>
  <si>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</si>
  <si>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</si>
  <si>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</si>
  <si>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</si>
  <si>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</si>
  <si>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</si>
  <si>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por Objeto del Gasto (Capítulo y Concepto)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</si>
</sst>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34" workbookViewId="0">
      <selection activeCell="B16" sqref="B16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8906044</v>
      </c>
      <c r="D5" s="13">
        <f>SUM(D6:D12)</f>
        <v>544185.03</v>
      </c>
      <c r="E5" s="13">
        <f>C5+D5</f>
        <v>9450229.0299999993</v>
      </c>
      <c r="F5" s="13">
        <f>SUM(F6:F12)</f>
        <v>5832009.3300000001</v>
      </c>
      <c r="G5" s="13">
        <f>SUM(G6:G12)</f>
        <v>5832009.3300000001</v>
      </c>
      <c r="H5" s="13">
        <f>E5-F5</f>
        <v>3618219.6999999993</v>
      </c>
    </row>
    <row r="6" spans="1:8" x14ac:dyDescent="0.2">
      <c r="A6" s="9">
        <v>1100</v>
      </c>
      <c r="B6" s="6" t="s">
        <v>25</v>
      </c>
      <c r="C6" s="8">
        <v>2248464</v>
      </c>
      <c r="D6" s="8">
        <v>0</v>
      </c>
      <c r="E6" s="8">
        <f t="shared" ref="E6:E69" si="0">C6+D6</f>
        <v>2248464</v>
      </c>
      <c r="F6" s="8">
        <v>1510109.75</v>
      </c>
      <c r="G6" s="8">
        <v>1510109.75</v>
      </c>
      <c r="H6" s="8">
        <f t="shared" ref="H6:H69" si="1">E6-F6</f>
        <v>738354.25</v>
      </c>
    </row>
    <row r="7" spans="1:8" x14ac:dyDescent="0.2">
      <c r="A7" s="9">
        <v>1200</v>
      </c>
      <c r="B7" s="6" t="s">
        <v>26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x14ac:dyDescent="0.2">
      <c r="A8" s="9">
        <v>1300</v>
      </c>
      <c r="B8" s="6" t="s">
        <v>27</v>
      </c>
      <c r="C8" s="8">
        <v>3047805</v>
      </c>
      <c r="D8" s="8">
        <v>22950.73</v>
      </c>
      <c r="E8" s="8">
        <f t="shared" si="0"/>
        <v>3070755.73</v>
      </c>
      <c r="F8" s="8">
        <v>1407981.34</v>
      </c>
      <c r="G8" s="8">
        <v>1407981.34</v>
      </c>
      <c r="H8" s="8">
        <f t="shared" si="1"/>
        <v>1662774.39</v>
      </c>
    </row>
    <row r="9" spans="1:8" x14ac:dyDescent="0.2">
      <c r="A9" s="9">
        <v>1400</v>
      </c>
      <c r="B9" s="6" t="s">
        <v>1</v>
      </c>
      <c r="C9" s="8">
        <v>773300</v>
      </c>
      <c r="D9" s="8">
        <v>36167.160000000003</v>
      </c>
      <c r="E9" s="8">
        <f t="shared" si="0"/>
        <v>809467.16</v>
      </c>
      <c r="F9" s="8">
        <v>524513.11</v>
      </c>
      <c r="G9" s="8">
        <v>524513.11</v>
      </c>
      <c r="H9" s="8">
        <f t="shared" si="1"/>
        <v>284954.05000000005</v>
      </c>
    </row>
    <row r="10" spans="1:8" x14ac:dyDescent="0.2">
      <c r="A10" s="9">
        <v>1500</v>
      </c>
      <c r="B10" s="6" t="s">
        <v>28</v>
      </c>
      <c r="C10" s="8">
        <v>2831244</v>
      </c>
      <c r="D10" s="8">
        <v>485067.14</v>
      </c>
      <c r="E10" s="8">
        <f t="shared" si="0"/>
        <v>3316311.14</v>
      </c>
      <c r="F10" s="8">
        <v>2387451.65</v>
      </c>
      <c r="G10" s="8">
        <v>2387451.65</v>
      </c>
      <c r="H10" s="8">
        <f t="shared" si="1"/>
        <v>928859.49000000022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5231</v>
      </c>
      <c r="D12" s="8">
        <v>0</v>
      </c>
      <c r="E12" s="8">
        <f t="shared" si="0"/>
        <v>5231</v>
      </c>
      <c r="F12" s="8">
        <v>1953.48</v>
      </c>
      <c r="G12" s="8">
        <v>1953.48</v>
      </c>
      <c r="H12" s="8">
        <f t="shared" si="1"/>
        <v>3277.52</v>
      </c>
    </row>
    <row r="13" spans="1:8" x14ac:dyDescent="0.2">
      <c r="A13" s="10" t="s">
        <v>17</v>
      </c>
      <c r="B13" s="2"/>
      <c r="C13" s="14">
        <f>SUM(C14:C22)</f>
        <v>384928</v>
      </c>
      <c r="D13" s="14">
        <f>SUM(D14:D22)</f>
        <v>-121774.98</v>
      </c>
      <c r="E13" s="14">
        <f t="shared" si="0"/>
        <v>263153.02</v>
      </c>
      <c r="F13" s="14">
        <f>SUM(F14:F22)</f>
        <v>161105.95000000001</v>
      </c>
      <c r="G13" s="14">
        <f>SUM(G14:G22)</f>
        <v>156507.08000000002</v>
      </c>
      <c r="H13" s="14">
        <f t="shared" si="1"/>
        <v>102047.07</v>
      </c>
    </row>
    <row r="14" spans="1:8" x14ac:dyDescent="0.2">
      <c r="A14" s="9">
        <v>2100</v>
      </c>
      <c r="B14" s="6" t="s">
        <v>30</v>
      </c>
      <c r="C14" s="8">
        <v>162000</v>
      </c>
      <c r="D14" s="8">
        <v>-13934.51</v>
      </c>
      <c r="E14" s="8">
        <f t="shared" si="0"/>
        <v>148065.49</v>
      </c>
      <c r="F14" s="8">
        <v>91529.9</v>
      </c>
      <c r="G14" s="8">
        <v>91529.9</v>
      </c>
      <c r="H14" s="8">
        <f t="shared" si="1"/>
        <v>56535.59</v>
      </c>
    </row>
    <row r="15" spans="1:8" x14ac:dyDescent="0.2">
      <c r="A15" s="9">
        <v>2200</v>
      </c>
      <c r="B15" s="6" t="s">
        <v>31</v>
      </c>
      <c r="C15" s="8">
        <v>25000</v>
      </c>
      <c r="D15" s="8">
        <v>-2906.48</v>
      </c>
      <c r="E15" s="8">
        <f t="shared" si="0"/>
        <v>22093.52</v>
      </c>
      <c r="F15" s="8">
        <v>16158.05</v>
      </c>
      <c r="G15" s="8">
        <v>15928.05</v>
      </c>
      <c r="H15" s="8">
        <f t="shared" si="1"/>
        <v>5935.4700000000012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8000</v>
      </c>
      <c r="D17" s="8">
        <v>4962.96</v>
      </c>
      <c r="E17" s="8">
        <f t="shared" si="0"/>
        <v>12962.96</v>
      </c>
      <c r="F17" s="8">
        <v>12117.96</v>
      </c>
      <c r="G17" s="8">
        <v>11073.96</v>
      </c>
      <c r="H17" s="8">
        <f t="shared" si="1"/>
        <v>845</v>
      </c>
    </row>
    <row r="18" spans="1:8" x14ac:dyDescent="0.2">
      <c r="A18" s="9">
        <v>2500</v>
      </c>
      <c r="B18" s="6" t="s">
        <v>34</v>
      </c>
      <c r="C18" s="8">
        <v>8200</v>
      </c>
      <c r="D18" s="8">
        <v>308</v>
      </c>
      <c r="E18" s="8">
        <f t="shared" si="0"/>
        <v>8508</v>
      </c>
      <c r="F18" s="8">
        <v>8501.98</v>
      </c>
      <c r="G18" s="8">
        <v>8501.98</v>
      </c>
      <c r="H18" s="8">
        <f t="shared" si="1"/>
        <v>6.0200000000004366</v>
      </c>
    </row>
    <row r="19" spans="1:8" x14ac:dyDescent="0.2">
      <c r="A19" s="9">
        <v>2600</v>
      </c>
      <c r="B19" s="6" t="s">
        <v>35</v>
      </c>
      <c r="C19" s="8">
        <v>59328</v>
      </c>
      <c r="D19" s="8">
        <v>-17385.02</v>
      </c>
      <c r="E19" s="8">
        <f t="shared" si="0"/>
        <v>41942.979999999996</v>
      </c>
      <c r="F19" s="8">
        <v>18917.990000000002</v>
      </c>
      <c r="G19" s="8">
        <v>15593.12</v>
      </c>
      <c r="H19" s="8">
        <f t="shared" si="1"/>
        <v>23024.989999999994</v>
      </c>
    </row>
    <row r="20" spans="1:8" x14ac:dyDescent="0.2">
      <c r="A20" s="9">
        <v>2700</v>
      </c>
      <c r="B20" s="6" t="s">
        <v>36</v>
      </c>
      <c r="C20" s="8">
        <v>5000</v>
      </c>
      <c r="D20" s="8">
        <v>-5000</v>
      </c>
      <c r="E20" s="8">
        <f t="shared" si="0"/>
        <v>0</v>
      </c>
      <c r="F20" s="8">
        <v>0</v>
      </c>
      <c r="G20" s="8">
        <v>0</v>
      </c>
      <c r="H20" s="8">
        <f t="shared" si="1"/>
        <v>0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117400</v>
      </c>
      <c r="D22" s="8">
        <v>-87819.93</v>
      </c>
      <c r="E22" s="8">
        <f t="shared" si="0"/>
        <v>29580.070000000007</v>
      </c>
      <c r="F22" s="8">
        <v>13880.07</v>
      </c>
      <c r="G22" s="8">
        <v>13880.07</v>
      </c>
      <c r="H22" s="8">
        <f t="shared" si="1"/>
        <v>15700.000000000007</v>
      </c>
    </row>
    <row r="23" spans="1:8" x14ac:dyDescent="0.2">
      <c r="A23" s="10" t="s">
        <v>18</v>
      </c>
      <c r="B23" s="2"/>
      <c r="C23" s="14">
        <f>SUM(C24:C32)</f>
        <v>8875437.0199999996</v>
      </c>
      <c r="D23" s="14">
        <f>SUM(D24:D32)</f>
        <v>-453593.14</v>
      </c>
      <c r="E23" s="14">
        <f t="shared" si="0"/>
        <v>8421843.879999999</v>
      </c>
      <c r="F23" s="14">
        <f>SUM(F24:F32)</f>
        <v>6018193.9299999997</v>
      </c>
      <c r="G23" s="14">
        <f>SUM(G24:G32)</f>
        <v>6016365.9299999997</v>
      </c>
      <c r="H23" s="14">
        <f t="shared" si="1"/>
        <v>2403649.9499999993</v>
      </c>
    </row>
    <row r="24" spans="1:8" x14ac:dyDescent="0.2">
      <c r="A24" s="9">
        <v>3100</v>
      </c>
      <c r="B24" s="6" t="s">
        <v>39</v>
      </c>
      <c r="C24" s="8">
        <v>137120</v>
      </c>
      <c r="D24" s="8">
        <v>-8484.84</v>
      </c>
      <c r="E24" s="8">
        <f t="shared" si="0"/>
        <v>128635.16</v>
      </c>
      <c r="F24" s="8">
        <v>70649.27</v>
      </c>
      <c r="G24" s="8">
        <v>70649.27</v>
      </c>
      <c r="H24" s="8">
        <f t="shared" si="1"/>
        <v>57985.89</v>
      </c>
    </row>
    <row r="25" spans="1:8" x14ac:dyDescent="0.2">
      <c r="A25" s="9">
        <v>3200</v>
      </c>
      <c r="B25" s="6" t="s">
        <v>40</v>
      </c>
      <c r="C25" s="8">
        <v>533400</v>
      </c>
      <c r="D25" s="8">
        <v>-124444.89</v>
      </c>
      <c r="E25" s="8">
        <f t="shared" si="0"/>
        <v>408955.11</v>
      </c>
      <c r="F25" s="8">
        <v>308736.51</v>
      </c>
      <c r="G25" s="8">
        <v>308736.51</v>
      </c>
      <c r="H25" s="8">
        <f t="shared" si="1"/>
        <v>100218.59999999998</v>
      </c>
    </row>
    <row r="26" spans="1:8" x14ac:dyDescent="0.2">
      <c r="A26" s="9">
        <v>3300</v>
      </c>
      <c r="B26" s="6" t="s">
        <v>41</v>
      </c>
      <c r="C26" s="8">
        <v>7532554.6200000001</v>
      </c>
      <c r="D26" s="8">
        <v>-609821.05000000005</v>
      </c>
      <c r="E26" s="8">
        <f t="shared" si="0"/>
        <v>6922733.5700000003</v>
      </c>
      <c r="F26" s="8">
        <v>5095905.45</v>
      </c>
      <c r="G26" s="8">
        <v>5095905.45</v>
      </c>
      <c r="H26" s="8">
        <f t="shared" si="1"/>
        <v>1826828.12</v>
      </c>
    </row>
    <row r="27" spans="1:8" x14ac:dyDescent="0.2">
      <c r="A27" s="9">
        <v>3400</v>
      </c>
      <c r="B27" s="6" t="s">
        <v>42</v>
      </c>
      <c r="C27" s="8">
        <v>0</v>
      </c>
      <c r="D27" s="8">
        <v>0</v>
      </c>
      <c r="E27" s="8">
        <f t="shared" si="0"/>
        <v>0</v>
      </c>
      <c r="F27" s="8">
        <v>0</v>
      </c>
      <c r="G27" s="8">
        <v>0</v>
      </c>
      <c r="H27" s="8">
        <f t="shared" si="1"/>
        <v>0</v>
      </c>
    </row>
    <row r="28" spans="1:8" x14ac:dyDescent="0.2">
      <c r="A28" s="9">
        <v>3500</v>
      </c>
      <c r="B28" s="6" t="s">
        <v>43</v>
      </c>
      <c r="C28" s="8">
        <v>243774.4</v>
      </c>
      <c r="D28" s="8">
        <v>227791.76</v>
      </c>
      <c r="E28" s="8">
        <f t="shared" si="0"/>
        <v>471566.16000000003</v>
      </c>
      <c r="F28" s="8">
        <v>355369.26</v>
      </c>
      <c r="G28" s="8">
        <v>355369.26</v>
      </c>
      <c r="H28" s="8">
        <f t="shared" si="1"/>
        <v>116196.90000000002</v>
      </c>
    </row>
    <row r="29" spans="1:8" x14ac:dyDescent="0.2">
      <c r="A29" s="9">
        <v>3600</v>
      </c>
      <c r="B29" s="6" t="s">
        <v>44</v>
      </c>
      <c r="C29" s="8">
        <v>60000</v>
      </c>
      <c r="D29" s="8">
        <v>0</v>
      </c>
      <c r="E29" s="8">
        <f t="shared" si="0"/>
        <v>60000</v>
      </c>
      <c r="F29" s="8">
        <v>0</v>
      </c>
      <c r="G29" s="8">
        <v>0</v>
      </c>
      <c r="H29" s="8">
        <f t="shared" si="1"/>
        <v>60000</v>
      </c>
    </row>
    <row r="30" spans="1:8" x14ac:dyDescent="0.2">
      <c r="A30" s="9">
        <v>3700</v>
      </c>
      <c r="B30" s="6" t="s">
        <v>45</v>
      </c>
      <c r="C30" s="8">
        <v>118400</v>
      </c>
      <c r="D30" s="8">
        <v>-27305</v>
      </c>
      <c r="E30" s="8">
        <f t="shared" si="0"/>
        <v>91095</v>
      </c>
      <c r="F30" s="8">
        <v>19927.95</v>
      </c>
      <c r="G30" s="8">
        <v>19927.95</v>
      </c>
      <c r="H30" s="8">
        <f t="shared" si="1"/>
        <v>71167.05</v>
      </c>
    </row>
    <row r="31" spans="1:8" x14ac:dyDescent="0.2">
      <c r="A31" s="9">
        <v>3800</v>
      </c>
      <c r="B31" s="6" t="s">
        <v>46</v>
      </c>
      <c r="C31" s="8">
        <v>73000</v>
      </c>
      <c r="D31" s="8">
        <v>82650.009999999995</v>
      </c>
      <c r="E31" s="8">
        <f t="shared" si="0"/>
        <v>155650.01</v>
      </c>
      <c r="F31" s="8">
        <v>62791.47</v>
      </c>
      <c r="G31" s="8">
        <v>60963.47</v>
      </c>
      <c r="H31" s="8">
        <f t="shared" si="1"/>
        <v>92858.540000000008</v>
      </c>
    </row>
    <row r="32" spans="1:8" x14ac:dyDescent="0.2">
      <c r="A32" s="9">
        <v>3900</v>
      </c>
      <c r="B32" s="6" t="s">
        <v>0</v>
      </c>
      <c r="C32" s="8">
        <v>177188</v>
      </c>
      <c r="D32" s="8">
        <v>6020.87</v>
      </c>
      <c r="E32" s="8">
        <f t="shared" si="0"/>
        <v>183208.87</v>
      </c>
      <c r="F32" s="8">
        <v>104814.02</v>
      </c>
      <c r="G32" s="8">
        <v>104814.02</v>
      </c>
      <c r="H32" s="8">
        <f t="shared" si="1"/>
        <v>78394.849999999991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3002</v>
      </c>
      <c r="E33" s="14">
        <f t="shared" si="0"/>
        <v>3002</v>
      </c>
      <c r="F33" s="14">
        <f>SUM(F34:F42)</f>
        <v>3002</v>
      </c>
      <c r="G33" s="14">
        <f>SUM(G34:G42)</f>
        <v>3002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3002</v>
      </c>
      <c r="E37" s="8">
        <f t="shared" si="0"/>
        <v>3002</v>
      </c>
      <c r="F37" s="8">
        <v>3002</v>
      </c>
      <c r="G37" s="8">
        <v>3002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54593.869999999995</v>
      </c>
      <c r="E43" s="14">
        <f t="shared" si="0"/>
        <v>54593.869999999995</v>
      </c>
      <c r="F43" s="14">
        <f>SUM(F44:F52)</f>
        <v>19140</v>
      </c>
      <c r="G43" s="14">
        <f>SUM(G44:G52)</f>
        <v>0</v>
      </c>
      <c r="H43" s="14">
        <f t="shared" si="1"/>
        <v>35453.869999999995</v>
      </c>
    </row>
    <row r="44" spans="1:8" x14ac:dyDescent="0.2">
      <c r="A44" s="9">
        <v>5100</v>
      </c>
      <c r="B44" s="6" t="s">
        <v>54</v>
      </c>
      <c r="C44" s="8">
        <v>0</v>
      </c>
      <c r="D44" s="8">
        <v>24433.5</v>
      </c>
      <c r="E44" s="8">
        <f t="shared" si="0"/>
        <v>24433.5</v>
      </c>
      <c r="F44" s="8">
        <v>19140</v>
      </c>
      <c r="G44" s="8">
        <v>0</v>
      </c>
      <c r="H44" s="8">
        <f t="shared" si="1"/>
        <v>5293.5</v>
      </c>
    </row>
    <row r="45" spans="1:8" x14ac:dyDescent="0.2">
      <c r="A45" s="9">
        <v>5200</v>
      </c>
      <c r="B45" s="6" t="s">
        <v>55</v>
      </c>
      <c r="C45" s="8">
        <v>0</v>
      </c>
      <c r="D45" s="8">
        <v>30160.37</v>
      </c>
      <c r="E45" s="8">
        <f t="shared" si="0"/>
        <v>30160.37</v>
      </c>
      <c r="F45" s="8">
        <v>0</v>
      </c>
      <c r="G45" s="8">
        <v>0</v>
      </c>
      <c r="H45" s="8">
        <f t="shared" si="1"/>
        <v>30160.37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18166409.02</v>
      </c>
      <c r="D77" s="16">
        <f t="shared" si="4"/>
        <v>26412.780000000028</v>
      </c>
      <c r="E77" s="16">
        <f t="shared" si="4"/>
        <v>18192821.800000001</v>
      </c>
      <c r="F77" s="16">
        <f t="shared" si="4"/>
        <v>12033451.210000001</v>
      </c>
      <c r="G77" s="16">
        <f t="shared" si="4"/>
        <v>12007884.34</v>
      </c>
      <c r="H77" s="16">
        <f t="shared" si="4"/>
        <v>6159370.5899999989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2018-07-14T22:21:14Z</cp:lastPrinted>
  <dcterms:created xsi:type="dcterms:W3CDTF">2014-02-10T03:37:14Z</dcterms:created>
  <dcterms:modified xsi:type="dcterms:W3CDTF">2021-10-16T01:38:16Z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