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 07.10.2021\Archivos Eva 2021\ESTADOS FINANCIEROS\2021\3 TRIMESTRE\PÁGINA\"/>
    </mc:Choice>
  </mc:AlternateContent>
  <xr:revisionPtr revIDLastSave="0" documentId="13_ncr:1_{64203A4F-7B79-44F7-A385-E0C6DCBCA9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E21" i="4" s="1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16" i="4" l="1"/>
  <c r="E16" i="4"/>
  <c r="H21" i="4"/>
  <c r="H39" i="4" s="1"/>
  <c r="E31" i="4"/>
  <c r="E39" i="4" s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<sst xmlns="http://schemas.openxmlformats.org/spreadsheetml/2006/main" count="99" uniqueCount="51">
  <si>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</si>
  <si>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</si>
  <si>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</si>
  <si>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</si>
  <si>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</si>
  <si>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</si>
  <si>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</si>
  <si>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</si>
  <si>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</si>
  <si>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</si>
  <si>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</si>
  <si>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</si>
  <si>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</si>
  <si>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</si>
  <si>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</si>
  <si>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</si>
  <si>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</si>
  <si>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</si>
  <si>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</si>
  <si>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</si>
  <si>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</si>
  <si>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</si>
  <si>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</si>
  <si>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</si>
  <si>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</si>
  <si>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</si>
  <si>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</si>
  <si>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</si>
  <si>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</si>
  <si>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</si>
  <si>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</si>
  <si>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</si>
  <si>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</si>
  <si>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</si>
  <si>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</si>
  <si>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</si>
  <si>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</si>
  <si>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</si>
  <si>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</si>
  <si>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</si>
  <si>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</si>
  <si>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</si>
  <si>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</si>
  <si>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</si>
  <si>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</si>
  <si>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</si>
  <si>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</si>
  <si>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</si>
  <si>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</si>
  <si>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</si>
  <si>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Analítico de Ingresos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</si>
</sst>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43</xdr:row>
      <xdr:rowOff>171450</xdr:rowOff>
    </xdr:from>
    <xdr:to>
      <xdr:col>7</xdr:col>
      <xdr:colOff>609599</xdr:colOff>
      <xdr:row>52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53498F-F1A6-4D8F-AA4C-7B3F316E1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9" y="8229600"/>
          <a:ext cx="930592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showGridLines="0" tabSelected="1" topLeftCell="A4" zoomScaleNormal="100" workbookViewId="0">
      <selection activeCell="J19" sqref="J19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2" style="2"/>
    <col min="10" max="10" width="12.6640625" style="2" bestFit="1" customWidth="1"/>
    <col min="11" max="16384" width="12" style="2"/>
  </cols>
  <sheetData>
    <row r="1" spans="1:10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10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10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10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10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10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10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10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10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10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10" x14ac:dyDescent="0.2">
      <c r="A11" s="40"/>
      <c r="B11" s="43" t="s">
        <v>24</v>
      </c>
      <c r="C11" s="22">
        <v>0</v>
      </c>
      <c r="D11" s="22">
        <v>7564.5</v>
      </c>
      <c r="E11" s="22">
        <f t="shared" si="2"/>
        <v>7564.5</v>
      </c>
      <c r="F11" s="22">
        <v>7564.5</v>
      </c>
      <c r="G11" s="22">
        <v>7564.5</v>
      </c>
      <c r="H11" s="22">
        <f t="shared" si="3"/>
        <v>7564.5</v>
      </c>
      <c r="I11" s="45" t="s">
        <v>42</v>
      </c>
    </row>
    <row r="12" spans="1:10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10" ht="22.5" x14ac:dyDescent="0.2">
      <c r="A13" s="40"/>
      <c r="B13" s="43" t="s">
        <v>26</v>
      </c>
      <c r="C13" s="22">
        <v>18166409.02</v>
      </c>
      <c r="D13" s="22">
        <v>18848.28</v>
      </c>
      <c r="E13" s="22">
        <f t="shared" si="2"/>
        <v>18185257.300000001</v>
      </c>
      <c r="F13" s="22">
        <v>13018372.060000001</v>
      </c>
      <c r="G13" s="22">
        <v>13018372.060000001</v>
      </c>
      <c r="H13" s="22">
        <f t="shared" si="3"/>
        <v>-5148036.959999999</v>
      </c>
      <c r="I13" s="45" t="s">
        <v>44</v>
      </c>
    </row>
    <row r="14" spans="1:10" x14ac:dyDescent="0.2">
      <c r="A14" s="33"/>
      <c r="B14" s="43" t="s">
        <v>6</v>
      </c>
      <c r="C14" s="22">
        <v>0</v>
      </c>
      <c r="D14" s="22">
        <v>0</v>
      </c>
      <c r="E14" s="22">
        <f t="shared" ref="E14" si="4">C14+D14</f>
        <v>0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10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10" x14ac:dyDescent="0.2">
      <c r="A16" s="9"/>
      <c r="B16" s="10" t="s">
        <v>13</v>
      </c>
      <c r="C16" s="23">
        <f>SUM(C5:C14)</f>
        <v>18166409.02</v>
      </c>
      <c r="D16" s="23">
        <f t="shared" ref="D16:H16" si="6">SUM(D5:D14)</f>
        <v>26412.78</v>
      </c>
      <c r="E16" s="23">
        <f t="shared" si="6"/>
        <v>18192821.800000001</v>
      </c>
      <c r="F16" s="23">
        <f t="shared" si="6"/>
        <v>13025936.560000001</v>
      </c>
      <c r="G16" s="11">
        <f t="shared" si="6"/>
        <v>13025936.560000001</v>
      </c>
      <c r="H16" s="12">
        <f t="shared" si="6"/>
        <v>-5140472.459999999</v>
      </c>
      <c r="I16" s="45" t="s">
        <v>46</v>
      </c>
      <c r="J16" s="67"/>
    </row>
    <row r="17" spans="1:10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  <c r="J17" s="68"/>
    </row>
    <row r="18" spans="1:10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10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10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10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10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10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10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10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10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10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10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10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10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10" ht="41.25" customHeight="1" x14ac:dyDescent="0.2">
      <c r="A31" s="48" t="s">
        <v>48</v>
      </c>
      <c r="B31" s="49"/>
      <c r="C31" s="26">
        <f t="shared" ref="C31:H31" si="14">SUM(C32:C35)</f>
        <v>18166409.02</v>
      </c>
      <c r="D31" s="26">
        <f t="shared" si="14"/>
        <v>26412.78</v>
      </c>
      <c r="E31" s="26">
        <f t="shared" si="14"/>
        <v>18192821.800000001</v>
      </c>
      <c r="F31" s="26">
        <f t="shared" si="14"/>
        <v>13025936.560000001</v>
      </c>
      <c r="G31" s="26">
        <f t="shared" si="14"/>
        <v>13025936.560000001</v>
      </c>
      <c r="H31" s="26">
        <f t="shared" si="14"/>
        <v>-5140472.459999999</v>
      </c>
      <c r="I31" s="45" t="s">
        <v>46</v>
      </c>
    </row>
    <row r="32" spans="1:10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7564.5</v>
      </c>
      <c r="E34" s="25">
        <f>C34+D34</f>
        <v>7564.5</v>
      </c>
      <c r="F34" s="25">
        <v>7564.5</v>
      </c>
      <c r="G34" s="25">
        <v>7564.5</v>
      </c>
      <c r="H34" s="25">
        <f t="shared" si="15"/>
        <v>7564.5</v>
      </c>
      <c r="I34" s="45" t="s">
        <v>42</v>
      </c>
    </row>
    <row r="35" spans="1:9" ht="22.5" x14ac:dyDescent="0.2">
      <c r="A35" s="16"/>
      <c r="B35" s="17" t="s">
        <v>26</v>
      </c>
      <c r="C35" s="25">
        <v>18166409.02</v>
      </c>
      <c r="D35" s="25">
        <v>18848.28</v>
      </c>
      <c r="E35" s="25">
        <f>C35+D35</f>
        <v>18185257.300000001</v>
      </c>
      <c r="F35" s="25">
        <v>13018372.060000001</v>
      </c>
      <c r="G35" s="25">
        <v>13018372.060000001</v>
      </c>
      <c r="H35" s="25">
        <f t="shared" ref="H35" si="16">G35-C35</f>
        <v>-5148036.959999999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0</v>
      </c>
      <c r="E37" s="26">
        <f t="shared" si="17"/>
        <v>0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0</v>
      </c>
      <c r="E38" s="25">
        <f>C38+D38</f>
        <v>0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18166409.02</v>
      </c>
      <c r="D39" s="23">
        <f t="shared" ref="D39:H39" si="18">SUM(D37+D31+D21)</f>
        <v>26412.78</v>
      </c>
      <c r="E39" s="23">
        <f t="shared" si="18"/>
        <v>18192821.800000001</v>
      </c>
      <c r="F39" s="23">
        <f t="shared" si="18"/>
        <v>13025936.560000001</v>
      </c>
      <c r="G39" s="23">
        <f t="shared" si="18"/>
        <v>13025936.560000001</v>
      </c>
      <c r="H39" s="12">
        <f t="shared" si="18"/>
        <v>-5140472.459999999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 Patricia Gomez A</cp:lastModifiedBy>
  <cp:lastPrinted>2019-04-05T21:16:20Z</cp:lastPrinted>
  <dcterms:created xsi:type="dcterms:W3CDTF">2012-12-11T20:48:19Z</dcterms:created>
  <dcterms:modified xsi:type="dcterms:W3CDTF">2021-10-11T19:28:01Z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