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 TRIMESTRE\PÁGINA\LDF\"/>
    </mc:Choice>
  </mc:AlternateContent>
  <bookViews>
    <workbookView xWindow="-120" yWindow="-120" windowWidth="19440" windowHeight="15000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F6a!$B$3:$H$155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H152" i="1" l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H43" i="1" l="1"/>
  <c r="H23" i="1"/>
  <c r="D4" i="1"/>
  <c r="D154" i="1" s="1"/>
  <c r="H13" i="1"/>
  <c r="F79" i="1"/>
  <c r="C79" i="1"/>
  <c r="G79" i="1"/>
  <c r="F4" i="1"/>
  <c r="F154" i="1" s="1"/>
  <c r="H33" i="1"/>
  <c r="H53" i="1"/>
  <c r="H57" i="1"/>
  <c r="D79" i="1"/>
  <c r="C4" i="1"/>
  <c r="C154" i="1" s="1"/>
  <c r="G4" i="1"/>
  <c r="H66" i="1"/>
  <c r="H70" i="1"/>
  <c r="H88" i="1"/>
  <c r="H79" i="1" s="1"/>
  <c r="H108" i="1"/>
  <c r="H128" i="1"/>
  <c r="H132" i="1"/>
  <c r="E79" i="1"/>
  <c r="H80" i="1"/>
  <c r="E4" i="1"/>
  <c r="H5" i="1"/>
  <c r="G154" i="1" l="1"/>
  <c r="H4" i="1"/>
  <c r="H154" i="1" s="1"/>
  <c r="E154" i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<sst xmlns="http://schemas.openxmlformats.org/spreadsheetml/2006/main" count="281" uniqueCount="208">
  <si>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</si>
  <si>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</si>
  <si>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</si>
  <si>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</si>
  <si>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</si>
  <si>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</si>
  <si>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</si>
  <si>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</si>
  <si>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</si>
  <si>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</si>
  <si>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</si>
  <si>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</si>
  <si>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</si>
  <si>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</si>
  <si>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</si>
  <si>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</si>
  <si>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</si>
  <si>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</si>
  <si>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</si>
  <si>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</si>
  <si>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</si>
  <si>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</si>
  <si>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</si>
  <si>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</si>
  <si>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</si>
  <si>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</si>
  <si>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</si>
  <si>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</si>
  <si>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</si>
  <si>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</si>
  <si>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</si>
  <si>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</si>
  <si>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</si>
  <si>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</si>
  <si>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</si>
  <si>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</si>
  <si>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</si>
  <si>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</si>
  <si>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</si>
  <si>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</si>
  <si>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</si>
  <si>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</si>
  <si>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</si>
  <si>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</si>
  <si>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</si>
  <si>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</si>
  <si>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</si>
  <si>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</si>
  <si>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</si>
  <si>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</si>
  <si>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</si>
  <si>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</si>
  <si>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</si>
  <si>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</si>
  <si>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</si>
  <si>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</si>
  <si>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</si>
  <si>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</si>
  <si>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</si>
  <si>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</si>
  <si>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</si>
  <si>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</si>
  <si>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</si>
  <si>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</si>
  <si>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</si>
  <si>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</si>
  <si>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</si>
  <si>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</si>
  <si>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</si>
  <si>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</si>
  <si>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</si>
  <si>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</si>
  <si>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</si>
  <si>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</si>
  <si>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</si>
  <si>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</si>
  <si>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</si>
  <si>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</si>
  <si>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</si>
  <si>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</si>
  <si>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</si>
  <si>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</si>
  <si>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</si>
  <si>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</si>
  <si>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</si>
  <si>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</si>
  <si>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</si>
  <si>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</si>
  <si>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</si>
  <si>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</si>
  <si>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</si>
  <si>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</si>
  <si>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</si>
  <si>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</si>
  <si>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</si>
  <si>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</si>
  <si>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</si>
  <si>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</si>
  <si>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</si>
  <si>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</si>
  <si>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</si>
  <si>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</si>
  <si>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</si>
  <si>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</si>
  <si>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</si>
  <si>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</si>
  <si>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</si>
  <si>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</si>
  <si>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</si>
  <si>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</si>
  <si>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</si>
  <si>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</si>
  <si>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</si>
  <si>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</si>
  <si>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</si>
  <si>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</si>
  <si>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</si>
  <si>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</si>
  <si>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</si>
  <si>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</si>
  <si>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</si>
  <si>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</si>
  <si>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</si>
  <si>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</si>
  <si>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</si>
  <si>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</si>
  <si>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</si>
  <si>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</si>
  <si>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</si>
  <si>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</si>
  <si>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</si>
  <si>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</si>
  <si>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</si>
  <si>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</si>
  <si>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</si>
  <si>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</si>
  <si>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</si>
  <si>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</si>
  <si>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</si>
  <si>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</si>
  <si>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</si>
  <si>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</si>
  <si>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</si>
  <si>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</si>
  <si>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</si>
  <si>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</si>
  <si>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</si>
  <si>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</si>
  <si>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</si>
  <si>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</si>
  <si>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</si>
  <si>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</si>
  <si>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</si>
  <si>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</si>
  <si>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</si>
  <si>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</si>
  <si>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</si>
  <si>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</si>
  <si>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</si>
  <si>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</si>
  <si>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</si>
  <si>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</si>
  <si>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</si>
  <si>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</si>
  <si>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</si>
  <si>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</si>
  <si>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</si>
  <si>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</si>
  <si>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</si>
  <si>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</si>
  <si>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</si>
  <si>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</si>
  <si>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</si>
  <si>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</si>
  <si>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</si>
  <si>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</si>
  <si>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</si>
  <si>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</si>
  <si>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</si>
  <si>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</si>
  <si>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</si>
  <si>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</si>
  <si>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</si>
  <si>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</si>
  <si>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</si>
  <si>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</si>
  <si>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</si>
  <si>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</si>
  <si>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</si>
  <si>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</si>
  <si>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</si>
  <si>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</si>
  <si>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</si>
  <si>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</si>
  <si>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</si>
  <si>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</si>
  <si>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</si>
  <si>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</si>
  <si>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</si>
  <si>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</si>
  <si>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</si>
  <si>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</si>
  <si>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</si>
  <si>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</si>
  <si>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</si>
  <si>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85N</t>
  </si>
  <si>
    <t>85E</t>
  </si>
  <si>
    <t>Secretaría Ejecutiva del Sistema Estatal Anticorrupción de Guanajuato
Clasificación por Objeto del Gasto (Capítulo y Concepto)
al 30 de Septiembre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</si>
</sst>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8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3"/>
  </cols>
  <sheetData>
    <row r="1" spans="1:2">
      <c r="A1" s="12"/>
      <c r="B1" s="12"/>
    </row>
    <row r="2020" spans="1:1">
      <c r="A2020" s="14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activeCell="A5" sqref="A5:B5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25" t="s">
        <v>207</v>
      </c>
      <c r="B1" s="27"/>
      <c r="C1" s="27"/>
      <c r="D1" s="27"/>
      <c r="E1" s="27"/>
      <c r="F1" s="27"/>
      <c r="G1" s="27"/>
      <c r="H1" s="28"/>
    </row>
    <row r="2" spans="1:8">
      <c r="A2" s="25"/>
      <c r="B2" s="26"/>
      <c r="C2" s="24" t="s">
        <v>0</v>
      </c>
      <c r="D2" s="24"/>
      <c r="E2" s="24"/>
      <c r="F2" s="24"/>
      <c r="G2" s="24"/>
      <c r="H2" s="2"/>
    </row>
    <row r="3" spans="1:8" ht="22.5">
      <c r="A3" s="29" t="s">
        <v>1</v>
      </c>
      <c r="B3" s="30"/>
      <c r="C3" s="11" t="s">
        <v>2</v>
      </c>
      <c r="D3" s="4" t="s">
        <v>3</v>
      </c>
      <c r="E3" s="11" t="s">
        <v>4</v>
      </c>
      <c r="F3" s="11" t="s">
        <v>5</v>
      </c>
      <c r="G3" s="11" t="s">
        <v>6</v>
      </c>
      <c r="H3" s="3" t="s">
        <v>7</v>
      </c>
    </row>
    <row r="4" spans="1:8">
      <c r="A4" s="31" t="s">
        <v>8</v>
      </c>
      <c r="B4" s="32"/>
      <c r="C4" s="5">
        <f>C5+C13+C23+C33+C43+C53+C57+C66+C70</f>
        <v>18166409.02</v>
      </c>
      <c r="D4" s="5">
        <f t="shared" ref="D4:H4" si="0">D5+D13+D23+D33+D43+D53+D57+D66+D70</f>
        <v>26412.780000000028</v>
      </c>
      <c r="E4" s="5">
        <f t="shared" si="0"/>
        <v>18192821.800000001</v>
      </c>
      <c r="F4" s="5">
        <f t="shared" si="0"/>
        <v>12033451.210000001</v>
      </c>
      <c r="G4" s="5">
        <f t="shared" si="0"/>
        <v>12007884.34</v>
      </c>
      <c r="H4" s="5">
        <f t="shared" si="0"/>
        <v>6159370.5899999989</v>
      </c>
    </row>
    <row r="5" spans="1:8">
      <c r="A5" s="33" t="s">
        <v>9</v>
      </c>
      <c r="B5" s="34"/>
      <c r="C5" s="6">
        <f>SUM(C6:C12)</f>
        <v>8906044</v>
      </c>
      <c r="D5" s="6">
        <f t="shared" ref="D5:H5" si="1">SUM(D6:D12)</f>
        <v>544185.03</v>
      </c>
      <c r="E5" s="6">
        <f t="shared" si="1"/>
        <v>9450229.0300000012</v>
      </c>
      <c r="F5" s="6">
        <f t="shared" si="1"/>
        <v>5832009.3300000001</v>
      </c>
      <c r="G5" s="6">
        <f t="shared" si="1"/>
        <v>5832009.3300000001</v>
      </c>
      <c r="H5" s="6">
        <f t="shared" si="1"/>
        <v>3618219.6999999997</v>
      </c>
    </row>
    <row r="6" spans="1:8">
      <c r="A6" s="15" t="s">
        <v>85</v>
      </c>
      <c r="B6" s="16" t="s">
        <v>10</v>
      </c>
      <c r="C6" s="7">
        <v>2248464</v>
      </c>
      <c r="D6" s="7">
        <v>0</v>
      </c>
      <c r="E6" s="7">
        <f>C6+D6</f>
        <v>2248464</v>
      </c>
      <c r="F6" s="7">
        <v>1510109.75</v>
      </c>
      <c r="G6" s="7">
        <v>1510109.75</v>
      </c>
      <c r="H6" s="7">
        <f>E6-F6</f>
        <v>738354.25</v>
      </c>
    </row>
    <row r="7" spans="1:8">
      <c r="A7" s="15" t="s">
        <v>86</v>
      </c>
      <c r="B7" s="1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15" t="s">
        <v>87</v>
      </c>
      <c r="B8" s="16" t="s">
        <v>12</v>
      </c>
      <c r="C8" s="7">
        <v>3047805</v>
      </c>
      <c r="D8" s="7">
        <v>22950.73</v>
      </c>
      <c r="E8" s="7">
        <f t="shared" si="2"/>
        <v>3070755.73</v>
      </c>
      <c r="F8" s="7">
        <v>1407981.34</v>
      </c>
      <c r="G8" s="7">
        <v>1407981.34</v>
      </c>
      <c r="H8" s="7">
        <f t="shared" si="3"/>
        <v>1662774.39</v>
      </c>
    </row>
    <row r="9" spans="1:8">
      <c r="A9" s="15" t="s">
        <v>88</v>
      </c>
      <c r="B9" s="16" t="s">
        <v>13</v>
      </c>
      <c r="C9" s="7">
        <v>773300</v>
      </c>
      <c r="D9" s="7">
        <v>36167.160000000003</v>
      </c>
      <c r="E9" s="7">
        <f t="shared" si="2"/>
        <v>809467.16</v>
      </c>
      <c r="F9" s="7">
        <v>524513.11</v>
      </c>
      <c r="G9" s="7">
        <v>524513.11</v>
      </c>
      <c r="H9" s="7">
        <f t="shared" si="3"/>
        <v>284954.05000000005</v>
      </c>
    </row>
    <row r="10" spans="1:8">
      <c r="A10" s="15" t="s">
        <v>89</v>
      </c>
      <c r="B10" s="16" t="s">
        <v>14</v>
      </c>
      <c r="C10" s="7">
        <v>2831244</v>
      </c>
      <c r="D10" s="7">
        <v>485067.14</v>
      </c>
      <c r="E10" s="7">
        <f t="shared" si="2"/>
        <v>3316311.14</v>
      </c>
      <c r="F10" s="7">
        <v>2387451.65</v>
      </c>
      <c r="G10" s="7">
        <v>2387451.65</v>
      </c>
      <c r="H10" s="7">
        <f t="shared" si="3"/>
        <v>928859.49000000022</v>
      </c>
    </row>
    <row r="11" spans="1:8">
      <c r="A11" s="15" t="s">
        <v>90</v>
      </c>
      <c r="B11" s="1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15" t="s">
        <v>91</v>
      </c>
      <c r="B12" s="16" t="s">
        <v>16</v>
      </c>
      <c r="C12" s="7">
        <v>5231</v>
      </c>
      <c r="D12" s="7">
        <v>0</v>
      </c>
      <c r="E12" s="7">
        <f t="shared" si="2"/>
        <v>5231</v>
      </c>
      <c r="F12" s="7">
        <v>1953.48</v>
      </c>
      <c r="G12" s="7">
        <v>1953.48</v>
      </c>
      <c r="H12" s="7">
        <f t="shared" si="3"/>
        <v>3277.52</v>
      </c>
    </row>
    <row r="13" spans="1:8">
      <c r="A13" s="33" t="s">
        <v>17</v>
      </c>
      <c r="B13" s="34"/>
      <c r="C13" s="6">
        <f>SUM(C14:C22)</f>
        <v>384928</v>
      </c>
      <c r="D13" s="6">
        <f t="shared" ref="D13:G13" si="4">SUM(D14:D22)</f>
        <v>-121774.98</v>
      </c>
      <c r="E13" s="6">
        <f t="shared" si="4"/>
        <v>263153.01999999996</v>
      </c>
      <c r="F13" s="6">
        <f t="shared" si="4"/>
        <v>161105.95000000001</v>
      </c>
      <c r="G13" s="6">
        <f t="shared" si="4"/>
        <v>156507.08000000002</v>
      </c>
      <c r="H13" s="6">
        <f t="shared" si="3"/>
        <v>102047.06999999995</v>
      </c>
    </row>
    <row r="14" spans="1:8">
      <c r="A14" s="15" t="s">
        <v>92</v>
      </c>
      <c r="B14" s="16" t="s">
        <v>18</v>
      </c>
      <c r="C14" s="7">
        <v>162000</v>
      </c>
      <c r="D14" s="7">
        <v>-13934.51</v>
      </c>
      <c r="E14" s="7">
        <f t="shared" ref="E14:E22" si="5">C14+D14</f>
        <v>148065.49</v>
      </c>
      <c r="F14" s="7">
        <v>91529.9</v>
      </c>
      <c r="G14" s="7">
        <v>91529.9</v>
      </c>
      <c r="H14" s="7">
        <f t="shared" si="3"/>
        <v>56535.59</v>
      </c>
    </row>
    <row r="15" spans="1:8">
      <c r="A15" s="15" t="s">
        <v>93</v>
      </c>
      <c r="B15" s="16" t="s">
        <v>19</v>
      </c>
      <c r="C15" s="7">
        <v>25000</v>
      </c>
      <c r="D15" s="7">
        <v>-2906.48</v>
      </c>
      <c r="E15" s="7">
        <f t="shared" si="5"/>
        <v>22093.52</v>
      </c>
      <c r="F15" s="7">
        <v>16158.05</v>
      </c>
      <c r="G15" s="7">
        <v>15928.05</v>
      </c>
      <c r="H15" s="7">
        <f t="shared" si="3"/>
        <v>5935.4700000000012</v>
      </c>
    </row>
    <row r="16" spans="1:8">
      <c r="A16" s="15" t="s">
        <v>94</v>
      </c>
      <c r="B16" s="1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15" t="s">
        <v>95</v>
      </c>
      <c r="B17" s="16" t="s">
        <v>21</v>
      </c>
      <c r="C17" s="7">
        <v>8000</v>
      </c>
      <c r="D17" s="7">
        <v>4962.96</v>
      </c>
      <c r="E17" s="7">
        <f t="shared" si="5"/>
        <v>12962.96</v>
      </c>
      <c r="F17" s="7">
        <v>12117.96</v>
      </c>
      <c r="G17" s="7">
        <v>11073.96</v>
      </c>
      <c r="H17" s="7">
        <f t="shared" si="3"/>
        <v>845</v>
      </c>
    </row>
    <row r="18" spans="1:8">
      <c r="A18" s="15" t="s">
        <v>96</v>
      </c>
      <c r="B18" s="16" t="s">
        <v>22</v>
      </c>
      <c r="C18" s="7">
        <v>8200</v>
      </c>
      <c r="D18" s="7">
        <v>308</v>
      </c>
      <c r="E18" s="7">
        <f t="shared" si="5"/>
        <v>8508</v>
      </c>
      <c r="F18" s="7">
        <v>8501.98</v>
      </c>
      <c r="G18" s="7">
        <v>8501.98</v>
      </c>
      <c r="H18" s="7">
        <f t="shared" si="3"/>
        <v>6.0200000000004366</v>
      </c>
    </row>
    <row r="19" spans="1:8">
      <c r="A19" s="15" t="s">
        <v>97</v>
      </c>
      <c r="B19" s="16" t="s">
        <v>23</v>
      </c>
      <c r="C19" s="7">
        <v>59328</v>
      </c>
      <c r="D19" s="7">
        <v>-17385.02</v>
      </c>
      <c r="E19" s="7">
        <f t="shared" si="5"/>
        <v>41942.979999999996</v>
      </c>
      <c r="F19" s="7">
        <v>18917.990000000002</v>
      </c>
      <c r="G19" s="7">
        <v>15593.12</v>
      </c>
      <c r="H19" s="7">
        <f t="shared" si="3"/>
        <v>23024.989999999994</v>
      </c>
    </row>
    <row r="20" spans="1:8">
      <c r="A20" s="15" t="s">
        <v>98</v>
      </c>
      <c r="B20" s="16" t="s">
        <v>24</v>
      </c>
      <c r="C20" s="7">
        <v>5000</v>
      </c>
      <c r="D20" s="7">
        <v>-5000</v>
      </c>
      <c r="E20" s="7">
        <f t="shared" si="5"/>
        <v>0</v>
      </c>
      <c r="F20" s="7">
        <v>0</v>
      </c>
      <c r="G20" s="7">
        <v>0</v>
      </c>
      <c r="H20" s="7">
        <f t="shared" si="3"/>
        <v>0</v>
      </c>
    </row>
    <row r="21" spans="1:8">
      <c r="A21" s="15" t="s">
        <v>99</v>
      </c>
      <c r="B21" s="1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15" t="s">
        <v>100</v>
      </c>
      <c r="B22" s="16" t="s">
        <v>26</v>
      </c>
      <c r="C22" s="7">
        <v>117400</v>
      </c>
      <c r="D22" s="7">
        <v>-87819.93</v>
      </c>
      <c r="E22" s="7">
        <f t="shared" si="5"/>
        <v>29580.070000000007</v>
      </c>
      <c r="F22" s="7">
        <v>13880.07</v>
      </c>
      <c r="G22" s="7">
        <v>13880.07</v>
      </c>
      <c r="H22" s="7">
        <f t="shared" si="3"/>
        <v>15700.000000000007</v>
      </c>
    </row>
    <row r="23" spans="1:8">
      <c r="A23" s="33" t="s">
        <v>27</v>
      </c>
      <c r="B23" s="34"/>
      <c r="C23" s="6">
        <f>SUM(C24:C32)</f>
        <v>8875437.0199999996</v>
      </c>
      <c r="D23" s="6">
        <f t="shared" ref="D23:G23" si="6">SUM(D24:D32)</f>
        <v>-453593.14</v>
      </c>
      <c r="E23" s="6">
        <f t="shared" si="6"/>
        <v>8421843.879999999</v>
      </c>
      <c r="F23" s="6">
        <f t="shared" si="6"/>
        <v>6018193.9299999997</v>
      </c>
      <c r="G23" s="6">
        <f t="shared" si="6"/>
        <v>6016365.9299999997</v>
      </c>
      <c r="H23" s="6">
        <f t="shared" si="3"/>
        <v>2403649.9499999993</v>
      </c>
    </row>
    <row r="24" spans="1:8">
      <c r="A24" s="15" t="s">
        <v>101</v>
      </c>
      <c r="B24" s="16" t="s">
        <v>28</v>
      </c>
      <c r="C24" s="7">
        <v>137120</v>
      </c>
      <c r="D24" s="7">
        <v>-8484.84</v>
      </c>
      <c r="E24" s="7">
        <f t="shared" ref="E24:E32" si="7">C24+D24</f>
        <v>128635.16</v>
      </c>
      <c r="F24" s="7">
        <v>70649.27</v>
      </c>
      <c r="G24" s="7">
        <v>70649.27</v>
      </c>
      <c r="H24" s="7">
        <f t="shared" si="3"/>
        <v>57985.89</v>
      </c>
    </row>
    <row r="25" spans="1:8">
      <c r="A25" s="15" t="s">
        <v>102</v>
      </c>
      <c r="B25" s="16" t="s">
        <v>29</v>
      </c>
      <c r="C25" s="7">
        <v>533400</v>
      </c>
      <c r="D25" s="7">
        <v>-124444.89</v>
      </c>
      <c r="E25" s="7">
        <f t="shared" si="7"/>
        <v>408955.11</v>
      </c>
      <c r="F25" s="7">
        <v>308736.51</v>
      </c>
      <c r="G25" s="7">
        <v>308736.51</v>
      </c>
      <c r="H25" s="7">
        <f t="shared" si="3"/>
        <v>100218.59999999998</v>
      </c>
    </row>
    <row r="26" spans="1:8">
      <c r="A26" s="15" t="s">
        <v>103</v>
      </c>
      <c r="B26" s="16" t="s">
        <v>30</v>
      </c>
      <c r="C26" s="7">
        <v>7532554.6200000001</v>
      </c>
      <c r="D26" s="7">
        <v>-609821.05000000005</v>
      </c>
      <c r="E26" s="7">
        <f t="shared" si="7"/>
        <v>6922733.5700000003</v>
      </c>
      <c r="F26" s="7">
        <v>5095905.45</v>
      </c>
      <c r="G26" s="7">
        <v>5095905.45</v>
      </c>
      <c r="H26" s="7">
        <f t="shared" si="3"/>
        <v>1826828.12</v>
      </c>
    </row>
    <row r="27" spans="1:8">
      <c r="A27" s="15" t="s">
        <v>104</v>
      </c>
      <c r="B27" s="16" t="s">
        <v>31</v>
      </c>
      <c r="C27" s="7"/>
      <c r="D27" s="7"/>
      <c r="E27" s="7">
        <f t="shared" si="7"/>
        <v>0</v>
      </c>
      <c r="F27" s="7"/>
      <c r="G27" s="7"/>
      <c r="H27" s="7">
        <f t="shared" si="3"/>
        <v>0</v>
      </c>
    </row>
    <row r="28" spans="1:8">
      <c r="A28" s="15" t="s">
        <v>105</v>
      </c>
      <c r="B28" s="16" t="s">
        <v>32</v>
      </c>
      <c r="C28" s="7">
        <v>243774.4</v>
      </c>
      <c r="D28" s="7">
        <v>227791.76</v>
      </c>
      <c r="E28" s="7">
        <f t="shared" si="7"/>
        <v>471566.16000000003</v>
      </c>
      <c r="F28" s="7">
        <v>355369.26</v>
      </c>
      <c r="G28" s="7">
        <v>355369.26</v>
      </c>
      <c r="H28" s="7">
        <f t="shared" si="3"/>
        <v>116196.90000000002</v>
      </c>
    </row>
    <row r="29" spans="1:8">
      <c r="A29" s="15" t="s">
        <v>106</v>
      </c>
      <c r="B29" s="16" t="s">
        <v>33</v>
      </c>
      <c r="C29" s="7">
        <v>60000</v>
      </c>
      <c r="D29" s="7">
        <v>0</v>
      </c>
      <c r="E29" s="7">
        <f t="shared" si="7"/>
        <v>60000</v>
      </c>
      <c r="F29" s="7">
        <v>0</v>
      </c>
      <c r="G29" s="7">
        <v>0</v>
      </c>
      <c r="H29" s="7">
        <f t="shared" si="3"/>
        <v>60000</v>
      </c>
    </row>
    <row r="30" spans="1:8">
      <c r="A30" s="15" t="s">
        <v>107</v>
      </c>
      <c r="B30" s="16" t="s">
        <v>34</v>
      </c>
      <c r="C30" s="7">
        <v>118400</v>
      </c>
      <c r="D30" s="7">
        <v>-27305</v>
      </c>
      <c r="E30" s="7">
        <f t="shared" si="7"/>
        <v>91095</v>
      </c>
      <c r="F30" s="7">
        <v>19927.95</v>
      </c>
      <c r="G30" s="7">
        <v>19927.95</v>
      </c>
      <c r="H30" s="7">
        <f t="shared" si="3"/>
        <v>71167.05</v>
      </c>
    </row>
    <row r="31" spans="1:8">
      <c r="A31" s="15" t="s">
        <v>108</v>
      </c>
      <c r="B31" s="16" t="s">
        <v>35</v>
      </c>
      <c r="C31" s="7">
        <v>73000</v>
      </c>
      <c r="D31" s="7">
        <v>82650.009999999995</v>
      </c>
      <c r="E31" s="7">
        <f t="shared" si="7"/>
        <v>155650.01</v>
      </c>
      <c r="F31" s="7">
        <v>62791.47</v>
      </c>
      <c r="G31" s="7">
        <v>60963.47</v>
      </c>
      <c r="H31" s="7">
        <f t="shared" si="3"/>
        <v>92858.540000000008</v>
      </c>
    </row>
    <row r="32" spans="1:8">
      <c r="A32" s="15" t="s">
        <v>109</v>
      </c>
      <c r="B32" s="16" t="s">
        <v>36</v>
      </c>
      <c r="C32" s="7">
        <v>177188</v>
      </c>
      <c r="D32" s="7">
        <v>6020.87</v>
      </c>
      <c r="E32" s="7">
        <f t="shared" si="7"/>
        <v>183208.87</v>
      </c>
      <c r="F32" s="7">
        <v>104814.02</v>
      </c>
      <c r="G32" s="7">
        <v>104814.02</v>
      </c>
      <c r="H32" s="7">
        <f t="shared" si="3"/>
        <v>78394.849999999991</v>
      </c>
    </row>
    <row r="33" spans="1:8">
      <c r="A33" s="33" t="s">
        <v>37</v>
      </c>
      <c r="B33" s="34"/>
      <c r="C33" s="6">
        <f>SUM(C34:C42)</f>
        <v>0</v>
      </c>
      <c r="D33" s="6">
        <f t="shared" ref="D33:G33" si="8">SUM(D34:D42)</f>
        <v>3002</v>
      </c>
      <c r="E33" s="6">
        <f t="shared" si="8"/>
        <v>3002</v>
      </c>
      <c r="F33" s="6">
        <f t="shared" si="8"/>
        <v>3002</v>
      </c>
      <c r="G33" s="6">
        <f t="shared" si="8"/>
        <v>3002</v>
      </c>
      <c r="H33" s="6">
        <f t="shared" si="3"/>
        <v>0</v>
      </c>
    </row>
    <row r="34" spans="1:8">
      <c r="A34" s="15" t="s">
        <v>110</v>
      </c>
      <c r="B34" s="1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15" t="s">
        <v>111</v>
      </c>
      <c r="B35" s="1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15" t="s">
        <v>112</v>
      </c>
      <c r="B36" s="1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15" t="s">
        <v>113</v>
      </c>
      <c r="B37" s="16" t="s">
        <v>41</v>
      </c>
      <c r="C37" s="7">
        <v>0</v>
      </c>
      <c r="D37" s="7">
        <v>3002</v>
      </c>
      <c r="E37" s="7">
        <f t="shared" si="9"/>
        <v>3002</v>
      </c>
      <c r="F37" s="7">
        <v>3002</v>
      </c>
      <c r="G37" s="7">
        <v>3002</v>
      </c>
      <c r="H37" s="7">
        <f t="shared" si="3"/>
        <v>0</v>
      </c>
    </row>
    <row r="38" spans="1:8">
      <c r="A38" s="15" t="s">
        <v>114</v>
      </c>
      <c r="B38" s="1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15" t="s">
        <v>115</v>
      </c>
      <c r="B39" s="1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17"/>
      <c r="B40" s="1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17"/>
      <c r="B41" s="1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15" t="s">
        <v>116</v>
      </c>
      <c r="B42" s="1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33" t="s">
        <v>47</v>
      </c>
      <c r="B43" s="34"/>
      <c r="C43" s="6">
        <f>SUM(C44:C52)</f>
        <v>0</v>
      </c>
      <c r="D43" s="6">
        <f t="shared" ref="D43:G43" si="10">SUM(D44:D52)</f>
        <v>54593.869999999995</v>
      </c>
      <c r="E43" s="6">
        <f t="shared" si="10"/>
        <v>54593.869999999995</v>
      </c>
      <c r="F43" s="6">
        <f t="shared" si="10"/>
        <v>19140</v>
      </c>
      <c r="G43" s="6">
        <f t="shared" si="10"/>
        <v>0</v>
      </c>
      <c r="H43" s="6">
        <f t="shared" si="3"/>
        <v>35453.869999999995</v>
      </c>
    </row>
    <row r="44" spans="1:8">
      <c r="A44" s="15" t="s">
        <v>117</v>
      </c>
      <c r="B44" s="16" t="s">
        <v>48</v>
      </c>
      <c r="C44" s="7">
        <v>0</v>
      </c>
      <c r="D44" s="7">
        <v>24433.5</v>
      </c>
      <c r="E44" s="7">
        <f t="shared" ref="E44:E52" si="11">C44+D44</f>
        <v>24433.5</v>
      </c>
      <c r="F44" s="7">
        <v>19140</v>
      </c>
      <c r="G44" s="7">
        <v>0</v>
      </c>
      <c r="H44" s="7">
        <f t="shared" si="3"/>
        <v>5293.5</v>
      </c>
    </row>
    <row r="45" spans="1:8">
      <c r="A45" s="15" t="s">
        <v>118</v>
      </c>
      <c r="B45" s="16" t="s">
        <v>49</v>
      </c>
      <c r="C45" s="7">
        <v>0</v>
      </c>
      <c r="D45" s="7">
        <v>30160.37</v>
      </c>
      <c r="E45" s="7">
        <f t="shared" si="11"/>
        <v>30160.37</v>
      </c>
      <c r="F45" s="7">
        <v>0</v>
      </c>
      <c r="G45" s="7">
        <v>0</v>
      </c>
      <c r="H45" s="7">
        <f t="shared" si="3"/>
        <v>30160.37</v>
      </c>
    </row>
    <row r="46" spans="1:8">
      <c r="A46" s="15" t="s">
        <v>119</v>
      </c>
      <c r="B46" s="1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15" t="s">
        <v>120</v>
      </c>
      <c r="B47" s="16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15" t="s">
        <v>121</v>
      </c>
      <c r="B48" s="1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15" t="s">
        <v>122</v>
      </c>
      <c r="B49" s="16" t="s">
        <v>53</v>
      </c>
      <c r="C49" s="7"/>
      <c r="D49" s="7"/>
      <c r="E49" s="7">
        <f t="shared" si="11"/>
        <v>0</v>
      </c>
      <c r="F49" s="7"/>
      <c r="G49" s="7"/>
      <c r="H49" s="7">
        <f t="shared" si="3"/>
        <v>0</v>
      </c>
    </row>
    <row r="50" spans="1:8">
      <c r="A50" s="15" t="s">
        <v>123</v>
      </c>
      <c r="B50" s="1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15" t="s">
        <v>124</v>
      </c>
      <c r="B51" s="1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15" t="s">
        <v>125</v>
      </c>
      <c r="B52" s="1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33" t="s">
        <v>57</v>
      </c>
      <c r="B53" s="34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15" t="s">
        <v>126</v>
      </c>
      <c r="B54" s="1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15" t="s">
        <v>127</v>
      </c>
      <c r="B55" s="1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15" t="s">
        <v>128</v>
      </c>
      <c r="B56" s="1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33" t="s">
        <v>61</v>
      </c>
      <c r="B57" s="34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15" t="s">
        <v>129</v>
      </c>
      <c r="B58" s="1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15" t="s">
        <v>130</v>
      </c>
      <c r="B59" s="1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15" t="s">
        <v>131</v>
      </c>
      <c r="B60" s="1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15" t="s">
        <v>132</v>
      </c>
      <c r="B61" s="1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15" t="s">
        <v>133</v>
      </c>
      <c r="B62" s="1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15" t="s">
        <v>134</v>
      </c>
      <c r="B63" s="1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15"/>
      <c r="B64" s="1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15" t="s">
        <v>135</v>
      </c>
      <c r="B65" s="1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33" t="s">
        <v>70</v>
      </c>
      <c r="B66" s="34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15" t="s">
        <v>136</v>
      </c>
      <c r="B67" s="1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15" t="s">
        <v>137</v>
      </c>
      <c r="B68" s="1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15" t="s">
        <v>205</v>
      </c>
      <c r="B69" s="1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33" t="s">
        <v>74</v>
      </c>
      <c r="B70" s="34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15" t="s">
        <v>138</v>
      </c>
      <c r="B71" s="1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15" t="s">
        <v>139</v>
      </c>
      <c r="B72" s="1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15" t="s">
        <v>140</v>
      </c>
      <c r="B73" s="1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15" t="s">
        <v>141</v>
      </c>
      <c r="B74" s="1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15" t="s">
        <v>142</v>
      </c>
      <c r="B75" s="1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15" t="s">
        <v>143</v>
      </c>
      <c r="B76" s="1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15" t="s">
        <v>144</v>
      </c>
      <c r="B77" s="1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18"/>
      <c r="B78" s="19"/>
      <c r="C78" s="8"/>
      <c r="D78" s="8"/>
      <c r="E78" s="8"/>
      <c r="F78" s="8"/>
      <c r="G78" s="8"/>
      <c r="H78" s="8"/>
    </row>
    <row r="79" spans="1:8">
      <c r="A79" s="35" t="s">
        <v>82</v>
      </c>
      <c r="B79" s="36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37" t="s">
        <v>9</v>
      </c>
      <c r="B80" s="38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15" t="s">
        <v>145</v>
      </c>
      <c r="B81" s="2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15" t="s">
        <v>146</v>
      </c>
      <c r="B82" s="2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15" t="s">
        <v>147</v>
      </c>
      <c r="B83" s="2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15" t="s">
        <v>148</v>
      </c>
      <c r="B84" s="2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15" t="s">
        <v>149</v>
      </c>
      <c r="B85" s="2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15" t="s">
        <v>150</v>
      </c>
      <c r="B86" s="2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15" t="s">
        <v>151</v>
      </c>
      <c r="B87" s="2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37" t="s">
        <v>17</v>
      </c>
      <c r="B88" s="38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15" t="s">
        <v>152</v>
      </c>
      <c r="B89" s="2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15" t="s">
        <v>153</v>
      </c>
      <c r="B90" s="2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15" t="s">
        <v>154</v>
      </c>
      <c r="B91" s="2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15" t="s">
        <v>155</v>
      </c>
      <c r="B92" s="2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15" t="s">
        <v>156</v>
      </c>
      <c r="B93" s="2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15" t="s">
        <v>157</v>
      </c>
      <c r="B94" s="2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15" t="s">
        <v>158</v>
      </c>
      <c r="B95" s="2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15" t="s">
        <v>159</v>
      </c>
      <c r="B96" s="2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15" t="s">
        <v>160</v>
      </c>
      <c r="B97" s="2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37" t="s">
        <v>27</v>
      </c>
      <c r="B98" s="38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15" t="s">
        <v>161</v>
      </c>
      <c r="B99" s="2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15" t="s">
        <v>162</v>
      </c>
      <c r="B100" s="2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15" t="s">
        <v>163</v>
      </c>
      <c r="B101" s="2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15" t="s">
        <v>164</v>
      </c>
      <c r="B102" s="2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15" t="s">
        <v>165</v>
      </c>
      <c r="B103" s="2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15" t="s">
        <v>166</v>
      </c>
      <c r="B104" s="2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15" t="s">
        <v>167</v>
      </c>
      <c r="B105" s="2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15" t="s">
        <v>168</v>
      </c>
      <c r="B106" s="2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15" t="s">
        <v>169</v>
      </c>
      <c r="B107" s="2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37" t="s">
        <v>37</v>
      </c>
      <c r="B108" s="38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15" t="s">
        <v>170</v>
      </c>
      <c r="B109" s="2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15" t="s">
        <v>171</v>
      </c>
      <c r="B110" s="2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15" t="s">
        <v>172</v>
      </c>
      <c r="B111" s="2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15" t="s">
        <v>173</v>
      </c>
      <c r="B112" s="2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15" t="s">
        <v>174</v>
      </c>
      <c r="B113" s="2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15" t="s">
        <v>175</v>
      </c>
      <c r="B114" s="2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17"/>
      <c r="B115" s="2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17"/>
      <c r="B116" s="2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15" t="s">
        <v>176</v>
      </c>
      <c r="B117" s="2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37" t="s">
        <v>47</v>
      </c>
      <c r="B118" s="38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15" t="s">
        <v>177</v>
      </c>
      <c r="B119" s="2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15" t="s">
        <v>178</v>
      </c>
      <c r="B120" s="2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15" t="s">
        <v>179</v>
      </c>
      <c r="B121" s="2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15" t="s">
        <v>180</v>
      </c>
      <c r="B122" s="2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15" t="s">
        <v>181</v>
      </c>
      <c r="B123" s="2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15" t="s">
        <v>182</v>
      </c>
      <c r="B124" s="2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15" t="s">
        <v>183</v>
      </c>
      <c r="B125" s="2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15" t="s">
        <v>184</v>
      </c>
      <c r="B126" s="2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15" t="s">
        <v>185</v>
      </c>
      <c r="B127" s="2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37" t="s">
        <v>57</v>
      </c>
      <c r="B128" s="38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15" t="s">
        <v>186</v>
      </c>
      <c r="B129" s="2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15" t="s">
        <v>187</v>
      </c>
      <c r="B130" s="2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15" t="s">
        <v>188</v>
      </c>
      <c r="B131" s="2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37" t="s">
        <v>61</v>
      </c>
      <c r="B132" s="38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15" t="s">
        <v>189</v>
      </c>
      <c r="B133" s="2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15" t="s">
        <v>190</v>
      </c>
      <c r="B134" s="2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15" t="s">
        <v>191</v>
      </c>
      <c r="B135" s="2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15" t="s">
        <v>192</v>
      </c>
      <c r="B136" s="2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15" t="s">
        <v>193</v>
      </c>
      <c r="B137" s="2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15" t="s">
        <v>194</v>
      </c>
      <c r="B138" s="2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15"/>
      <c r="B139" s="2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15" t="s">
        <v>195</v>
      </c>
      <c r="B140" s="2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37" t="s">
        <v>70</v>
      </c>
      <c r="B141" s="38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15" t="s">
        <v>196</v>
      </c>
      <c r="B142" s="2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15" t="s">
        <v>197</v>
      </c>
      <c r="B143" s="2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15" t="s">
        <v>206</v>
      </c>
      <c r="B144" s="2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37" t="s">
        <v>74</v>
      </c>
      <c r="B145" s="38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15" t="s">
        <v>198</v>
      </c>
      <c r="B146" s="2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15" t="s">
        <v>199</v>
      </c>
      <c r="B147" s="2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15" t="s">
        <v>200</v>
      </c>
      <c r="B148" s="2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15" t="s">
        <v>201</v>
      </c>
      <c r="B149" s="2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15" t="s">
        <v>202</v>
      </c>
      <c r="B150" s="2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15" t="s">
        <v>203</v>
      </c>
      <c r="B151" s="2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15" t="s">
        <v>204</v>
      </c>
      <c r="B152" s="2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18"/>
      <c r="B153" s="21"/>
      <c r="C153" s="9"/>
      <c r="D153" s="9"/>
      <c r="E153" s="9"/>
      <c r="F153" s="9"/>
      <c r="G153" s="9"/>
      <c r="H153" s="9"/>
    </row>
    <row r="154" spans="1:8">
      <c r="A154" s="39" t="s">
        <v>83</v>
      </c>
      <c r="B154" s="40"/>
      <c r="C154" s="8">
        <f>C4+C79</f>
        <v>18166409.02</v>
      </c>
      <c r="D154" s="8">
        <f t="shared" ref="D154:H154" si="42">D4+D79</f>
        <v>26412.780000000028</v>
      </c>
      <c r="E154" s="8">
        <f t="shared" si="42"/>
        <v>18192821.800000001</v>
      </c>
      <c r="F154" s="8">
        <f t="shared" si="42"/>
        <v>12033451.210000001</v>
      </c>
      <c r="G154" s="8">
        <f t="shared" si="42"/>
        <v>12007884.34</v>
      </c>
      <c r="H154" s="8">
        <f t="shared" si="42"/>
        <v>6159370.5899999989</v>
      </c>
    </row>
    <row r="155" spans="1:8" ht="5.0999999999999996" customHeight="1">
      <c r="A155" s="23"/>
      <c r="B155" s="22"/>
      <c r="C155" s="10"/>
      <c r="D155" s="10"/>
      <c r="E155" s="10"/>
      <c r="F155" s="10"/>
      <c r="G155" s="10"/>
      <c r="H155" s="10"/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cp:lastPrinted>2017-04-18T18:51:15Z</cp:lastPrinted>
  <dcterms:created xsi:type="dcterms:W3CDTF">2017-01-11T17:22:36Z</dcterms:created>
  <dcterms:modified xsi:type="dcterms:W3CDTF">2021-10-16T02:08:55Z</dcterms:modified>
</cp:coreProperties>
</file>