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Página\LDF\"/>
    </mc:Choice>
  </mc:AlternateContent>
  <xr:revisionPtr revIDLastSave="0" documentId="13_ncr:1_{EFD40E90-648E-4F00-97A4-9D3A88A384D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C80" i="1"/>
  <c r="C79" i="1" s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H43" i="1" s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23" i="1" l="1"/>
  <c r="H13" i="1"/>
  <c r="D4" i="1"/>
  <c r="D154" i="1" s="1"/>
  <c r="F79" i="1"/>
  <c r="F4" i="1"/>
  <c r="F154" i="1" s="1"/>
  <c r="H57" i="1"/>
  <c r="D79" i="1"/>
  <c r="C4" i="1"/>
  <c r="C154" i="1" s="1"/>
  <c r="G4" i="1"/>
  <c r="G154" i="1" s="1"/>
  <c r="H66" i="1"/>
  <c r="H70" i="1"/>
  <c r="H88" i="1"/>
  <c r="H108" i="1"/>
  <c r="H128" i="1"/>
  <c r="H132" i="1"/>
  <c r="H79" i="1" s="1"/>
  <c r="E79" i="1"/>
  <c r="H80" i="1"/>
  <c r="E4" i="1"/>
  <c r="H5" i="1"/>
  <c r="H4" i="1" l="1"/>
  <c r="H154" i="1" s="1"/>
  <c r="E154" i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<sst xmlns="http://schemas.openxmlformats.org/spreadsheetml/2006/main" count="281" uniqueCount="208">
  <si>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</si>
  <si>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</si>
  <si>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</si>
  <si>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</si>
  <si>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</si>
  <si>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</si>
  <si>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</si>
  <si>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</si>
  <si>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</si>
  <si>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</si>
  <si>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</si>
  <si>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</si>
  <si>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</si>
  <si>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</si>
  <si>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</si>
  <si>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</si>
  <si>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</si>
  <si>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</si>
  <si>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</si>
  <si>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</si>
  <si>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</si>
  <si>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</si>
  <si>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</si>
  <si>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</si>
  <si>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</si>
  <si>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</si>
  <si>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</si>
  <si>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</si>
  <si>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</si>
  <si>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</si>
  <si>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</si>
  <si>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</si>
  <si>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</si>
  <si>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</si>
  <si>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</si>
  <si>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</si>
  <si>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</si>
  <si>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</si>
  <si>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</si>
  <si>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</si>
  <si>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</si>
  <si>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</si>
  <si>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</si>
  <si>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</si>
  <si>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</si>
  <si>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</si>
  <si>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</si>
  <si>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</si>
  <si>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</si>
  <si>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</si>
  <si>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</si>
  <si>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</si>
  <si>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</si>
  <si>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</si>
  <si>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</si>
  <si>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</si>
  <si>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</si>
  <si>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</si>
  <si>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</si>
  <si>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</si>
  <si>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</si>
  <si>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</si>
  <si>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</si>
  <si>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</si>
  <si>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</si>
  <si>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</si>
  <si>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</si>
  <si>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</si>
  <si>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</si>
  <si>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</si>
  <si>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</si>
  <si>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</si>
  <si>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</si>
  <si>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</si>
  <si>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</si>
  <si>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</si>
  <si>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</si>
  <si>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</si>
  <si>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</si>
  <si>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</si>
  <si>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</si>
  <si>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</si>
  <si>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</si>
  <si>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</si>
  <si>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</si>
  <si>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</si>
  <si>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</si>
  <si>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</si>
  <si>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</si>
  <si>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</si>
  <si>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</si>
  <si>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</si>
  <si>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</si>
  <si>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</si>
  <si>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</si>
  <si>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</si>
  <si>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</si>
  <si>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</si>
  <si>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</si>
  <si>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</si>
  <si>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</si>
  <si>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</si>
  <si>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</si>
  <si>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</si>
  <si>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</si>
  <si>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</si>
  <si>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</si>
  <si>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</si>
  <si>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</si>
  <si>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</si>
  <si>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</si>
  <si>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</si>
  <si>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</si>
  <si>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</si>
  <si>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</si>
  <si>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</si>
  <si>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</si>
  <si>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</si>
  <si>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</si>
  <si>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</si>
  <si>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</si>
  <si>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</si>
  <si>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</si>
  <si>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</si>
  <si>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</si>
  <si>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</si>
  <si>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</si>
  <si>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</si>
  <si>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</si>
  <si>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</si>
  <si>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</si>
  <si>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</si>
  <si>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</si>
  <si>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</si>
  <si>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</si>
  <si>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</si>
  <si>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</si>
  <si>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</si>
  <si>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</si>
  <si>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</si>
  <si>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</si>
  <si>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</si>
  <si>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</si>
  <si>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</si>
  <si>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</si>
  <si>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</si>
  <si>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</si>
  <si>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</si>
  <si>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</si>
  <si>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</si>
  <si>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</si>
  <si>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</si>
  <si>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</si>
  <si>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</si>
  <si>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</si>
  <si>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</si>
  <si>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</si>
  <si>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</si>
  <si>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</si>
  <si>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</si>
  <si>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</si>
  <si>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</si>
  <si>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</si>
  <si>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</si>
  <si>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</si>
  <si>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</si>
  <si>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</si>
  <si>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</si>
  <si>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</si>
  <si>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</si>
  <si>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</si>
  <si>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</si>
  <si>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</si>
  <si>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</si>
  <si>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</si>
  <si>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</si>
  <si>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</si>
  <si>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</si>
  <si>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</si>
  <si>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</si>
  <si>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</si>
  <si>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</si>
  <si>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</si>
  <si>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</si>
  <si>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</si>
  <si>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</si>
  <si>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</si>
  <si>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</si>
  <si>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</si>
  <si>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</si>
  <si>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</si>
  <si>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</si>
  <si>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</si>
  <si>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</si>
  <si>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</si>
  <si>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</si>
  <si>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</si>
  <si>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</si>
  <si>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</si>
  <si>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</si>
  <si>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</si>
  <si>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</si>
  <si>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</si>
  <si>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</si>
  <si>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</si>
  <si>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</si>
  <si>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</si>
  <si>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Secretaría Ejecutiva del Sistema Estatal Anticorrupción de Guanajuato
Clasificación por Objeto del Gasto (Capítulo y Concepto)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</si>
</sst>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0" fillId="0" borderId="0"/>
    <xf numFmtId="0" fontId="11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</cellXfs>
  <cellStyles count="4">
    <cellStyle name="Normal" xfId="0" builtinId="0"/>
    <cellStyle name="Normal 2" xfId="1" xr:uid="{00000000-0005-0000-0000-000001000000}"/>
    <cellStyle name="Normal 2 2" xfId="3" xr:uid="{60267709-AF8E-4CB0-A15B-BC829235BAAA}"/>
    <cellStyle name="Normal 3 3" xfId="2" xr:uid="{C286D0DF-9FFB-4348-B414-64C6967E1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5"/>
  <sheetViews>
    <sheetView tabSelected="1" workbookViewId="0">
      <selection activeCell="A5" sqref="A5:B5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25" t="s">
        <v>207</v>
      </c>
      <c r="B1" s="27"/>
      <c r="C1" s="27"/>
      <c r="D1" s="27"/>
      <c r="E1" s="27"/>
      <c r="F1" s="27"/>
      <c r="G1" s="27"/>
      <c r="H1" s="28"/>
    </row>
    <row r="2" spans="1:8">
      <c r="A2" s="25"/>
      <c r="B2" s="26"/>
      <c r="C2" s="24" t="s">
        <v>0</v>
      </c>
      <c r="D2" s="24"/>
      <c r="E2" s="24"/>
      <c r="F2" s="24"/>
      <c r="G2" s="24"/>
      <c r="H2" s="2"/>
    </row>
    <row r="3" spans="1:8" ht="22.5">
      <c r="A3" s="29" t="s">
        <v>1</v>
      </c>
      <c r="B3" s="30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1" t="s">
        <v>8</v>
      </c>
      <c r="B4" s="32"/>
      <c r="C4" s="5">
        <f>C5+C13+C23+C33+C43+C53+C57+C66+C70</f>
        <v>17973640.91</v>
      </c>
      <c r="D4" s="5">
        <f t="shared" ref="D4:H4" si="0">D5+D13+D23+D33+D43+D53+D57+D66+D70</f>
        <v>653276.74</v>
      </c>
      <c r="E4" s="5">
        <f t="shared" si="0"/>
        <v>18626917.649999999</v>
      </c>
      <c r="F4" s="5">
        <f t="shared" si="0"/>
        <v>18356056.309999999</v>
      </c>
      <c r="G4" s="5">
        <f t="shared" si="0"/>
        <v>18350799.079999998</v>
      </c>
      <c r="H4" s="5">
        <f t="shared" si="0"/>
        <v>270861.33999999985</v>
      </c>
    </row>
    <row r="5" spans="1:8">
      <c r="A5" s="33" t="s">
        <v>9</v>
      </c>
      <c r="B5" s="34"/>
      <c r="C5" s="6">
        <f>SUM(C6:C12)</f>
        <v>8932552.1999999993</v>
      </c>
      <c r="D5" s="6">
        <f t="shared" ref="D5:H5" si="1">SUM(D6:D12)</f>
        <v>462345.9</v>
      </c>
      <c r="E5" s="6">
        <f t="shared" si="1"/>
        <v>9394898.1000000015</v>
      </c>
      <c r="F5" s="6">
        <f t="shared" si="1"/>
        <v>9175486.5899999999</v>
      </c>
      <c r="G5" s="6">
        <f t="shared" si="1"/>
        <v>9175486.5899999999</v>
      </c>
      <c r="H5" s="6">
        <f t="shared" si="1"/>
        <v>219411.51000000065</v>
      </c>
    </row>
    <row r="6" spans="1:8">
      <c r="A6" s="15" t="s">
        <v>85</v>
      </c>
      <c r="B6" s="16" t="s">
        <v>10</v>
      </c>
      <c r="C6" s="7">
        <v>2248464</v>
      </c>
      <c r="D6" s="7">
        <v>16451.66</v>
      </c>
      <c r="E6" s="7">
        <f>C6+D6</f>
        <v>2264915.66</v>
      </c>
      <c r="F6" s="7">
        <v>2248616.65</v>
      </c>
      <c r="G6" s="7">
        <v>2248616.65</v>
      </c>
      <c r="H6" s="7">
        <f>E6-F6</f>
        <v>16299.010000000242</v>
      </c>
    </row>
    <row r="7" spans="1:8">
      <c r="A7" s="15" t="s">
        <v>86</v>
      </c>
      <c r="B7" s="1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15" t="s">
        <v>87</v>
      </c>
      <c r="B8" s="16" t="s">
        <v>12</v>
      </c>
      <c r="C8" s="7">
        <v>3047180</v>
      </c>
      <c r="D8" s="7">
        <v>128586.54</v>
      </c>
      <c r="E8" s="7">
        <f t="shared" si="2"/>
        <v>3175766.54</v>
      </c>
      <c r="F8" s="7">
        <v>3047667.84</v>
      </c>
      <c r="G8" s="7">
        <v>3047667.84</v>
      </c>
      <c r="H8" s="7">
        <f t="shared" si="3"/>
        <v>128098.70000000019</v>
      </c>
    </row>
    <row r="9" spans="1:8">
      <c r="A9" s="15" t="s">
        <v>88</v>
      </c>
      <c r="B9" s="16" t="s">
        <v>13</v>
      </c>
      <c r="C9" s="7">
        <v>785112</v>
      </c>
      <c r="D9" s="7">
        <v>-10617.8</v>
      </c>
      <c r="E9" s="7">
        <f t="shared" si="2"/>
        <v>774494.2</v>
      </c>
      <c r="F9" s="7">
        <v>759617.8</v>
      </c>
      <c r="G9" s="7">
        <v>759617.8</v>
      </c>
      <c r="H9" s="7">
        <f t="shared" si="3"/>
        <v>14876.399999999907</v>
      </c>
    </row>
    <row r="10" spans="1:8">
      <c r="A10" s="15" t="s">
        <v>89</v>
      </c>
      <c r="B10" s="16" t="s">
        <v>14</v>
      </c>
      <c r="C10" s="7">
        <v>2846565.2</v>
      </c>
      <c r="D10" s="7">
        <v>322623.5</v>
      </c>
      <c r="E10" s="7">
        <f t="shared" si="2"/>
        <v>3169188.7</v>
      </c>
      <c r="F10" s="7">
        <v>3110564.11</v>
      </c>
      <c r="G10" s="7">
        <v>3110564.11</v>
      </c>
      <c r="H10" s="7">
        <f t="shared" si="3"/>
        <v>58624.590000000317</v>
      </c>
    </row>
    <row r="11" spans="1:8">
      <c r="A11" s="15" t="s">
        <v>90</v>
      </c>
      <c r="B11" s="1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15" t="s">
        <v>91</v>
      </c>
      <c r="B12" s="16" t="s">
        <v>16</v>
      </c>
      <c r="C12" s="7">
        <v>5231</v>
      </c>
      <c r="D12" s="7">
        <v>5302</v>
      </c>
      <c r="E12" s="7">
        <f t="shared" si="2"/>
        <v>10533</v>
      </c>
      <c r="F12" s="7">
        <v>9020.19</v>
      </c>
      <c r="G12" s="7">
        <v>9020.19</v>
      </c>
      <c r="H12" s="7">
        <f t="shared" si="3"/>
        <v>1512.8099999999995</v>
      </c>
    </row>
    <row r="13" spans="1:8">
      <c r="A13" s="33" t="s">
        <v>17</v>
      </c>
      <c r="B13" s="34"/>
      <c r="C13" s="6">
        <f>SUM(C14:C22)</f>
        <v>118540</v>
      </c>
      <c r="D13" s="6">
        <f t="shared" ref="D13:G13" si="4">SUM(D14:D22)</f>
        <v>58427</v>
      </c>
      <c r="E13" s="6">
        <f t="shared" si="4"/>
        <v>176967</v>
      </c>
      <c r="F13" s="6">
        <f t="shared" si="4"/>
        <v>176781.79</v>
      </c>
      <c r="G13" s="6">
        <f t="shared" si="4"/>
        <v>171524.56</v>
      </c>
      <c r="H13" s="6">
        <f t="shared" si="3"/>
        <v>185.20999999999185</v>
      </c>
    </row>
    <row r="14" spans="1:8">
      <c r="A14" s="15" t="s">
        <v>92</v>
      </c>
      <c r="B14" s="16" t="s">
        <v>18</v>
      </c>
      <c r="C14" s="7">
        <v>44000</v>
      </c>
      <c r="D14" s="7">
        <v>38275.57</v>
      </c>
      <c r="E14" s="7">
        <f t="shared" ref="E14:E22" si="5">C14+D14</f>
        <v>82275.570000000007</v>
      </c>
      <c r="F14" s="7">
        <v>82196.44</v>
      </c>
      <c r="G14" s="7">
        <v>82196.44</v>
      </c>
      <c r="H14" s="7">
        <f t="shared" si="3"/>
        <v>79.130000000004657</v>
      </c>
    </row>
    <row r="15" spans="1:8">
      <c r="A15" s="15" t="s">
        <v>93</v>
      </c>
      <c r="B15" s="16" t="s">
        <v>19</v>
      </c>
      <c r="C15" s="7">
        <v>4400</v>
      </c>
      <c r="D15" s="7">
        <v>1302.28</v>
      </c>
      <c r="E15" s="7">
        <f t="shared" si="5"/>
        <v>5702.28</v>
      </c>
      <c r="F15" s="7">
        <v>5702.28</v>
      </c>
      <c r="G15" s="7">
        <v>5702.28</v>
      </c>
      <c r="H15" s="7">
        <f t="shared" si="3"/>
        <v>0</v>
      </c>
    </row>
    <row r="16" spans="1:8">
      <c r="A16" s="15" t="s">
        <v>94</v>
      </c>
      <c r="B16" s="1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15" t="s">
        <v>95</v>
      </c>
      <c r="B17" s="16" t="s">
        <v>21</v>
      </c>
      <c r="C17" s="7">
        <v>0</v>
      </c>
      <c r="D17" s="7">
        <v>6411.84</v>
      </c>
      <c r="E17" s="7">
        <f t="shared" si="5"/>
        <v>6411.84</v>
      </c>
      <c r="F17" s="7">
        <v>6411.84</v>
      </c>
      <c r="G17" s="7">
        <v>6411.84</v>
      </c>
      <c r="H17" s="7">
        <f t="shared" si="3"/>
        <v>0</v>
      </c>
    </row>
    <row r="18" spans="1:8">
      <c r="A18" s="15" t="s">
        <v>96</v>
      </c>
      <c r="B18" s="16" t="s">
        <v>22</v>
      </c>
      <c r="C18" s="7">
        <v>1000</v>
      </c>
      <c r="D18" s="7">
        <v>-1000</v>
      </c>
      <c r="E18" s="7">
        <f t="shared" si="5"/>
        <v>0</v>
      </c>
      <c r="F18" s="7">
        <v>0</v>
      </c>
      <c r="G18" s="7">
        <v>0</v>
      </c>
      <c r="H18" s="7">
        <f t="shared" si="3"/>
        <v>0</v>
      </c>
    </row>
    <row r="19" spans="1:8">
      <c r="A19" s="15" t="s">
        <v>97</v>
      </c>
      <c r="B19" s="16" t="s">
        <v>23</v>
      </c>
      <c r="C19" s="7">
        <v>40320</v>
      </c>
      <c r="D19" s="7">
        <v>15973.28</v>
      </c>
      <c r="E19" s="7">
        <f t="shared" si="5"/>
        <v>56293.279999999999</v>
      </c>
      <c r="F19" s="7">
        <v>56204.82</v>
      </c>
      <c r="G19" s="7">
        <v>50947.59</v>
      </c>
      <c r="H19" s="7">
        <f t="shared" si="3"/>
        <v>88.459999999999127</v>
      </c>
    </row>
    <row r="20" spans="1:8">
      <c r="A20" s="15" t="s">
        <v>98</v>
      </c>
      <c r="B20" s="16" t="s">
        <v>24</v>
      </c>
      <c r="C20" s="7">
        <v>26820</v>
      </c>
      <c r="D20" s="7">
        <v>-987.97</v>
      </c>
      <c r="E20" s="7">
        <f t="shared" si="5"/>
        <v>25832.03</v>
      </c>
      <c r="F20" s="7">
        <v>25814.41</v>
      </c>
      <c r="G20" s="7">
        <v>25814.41</v>
      </c>
      <c r="H20" s="7">
        <f t="shared" si="3"/>
        <v>17.619999999998981</v>
      </c>
    </row>
    <row r="21" spans="1:8">
      <c r="A21" s="15" t="s">
        <v>99</v>
      </c>
      <c r="B21" s="1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2000</v>
      </c>
      <c r="D22" s="7">
        <v>-1548</v>
      </c>
      <c r="E22" s="7">
        <f t="shared" si="5"/>
        <v>452</v>
      </c>
      <c r="F22" s="7">
        <v>452</v>
      </c>
      <c r="G22" s="7">
        <v>452</v>
      </c>
      <c r="H22" s="7">
        <f t="shared" si="3"/>
        <v>0</v>
      </c>
    </row>
    <row r="23" spans="1:8">
      <c r="A23" s="33" t="s">
        <v>27</v>
      </c>
      <c r="B23" s="34"/>
      <c r="C23" s="6">
        <f>SUM(C24:C32)</f>
        <v>8922548.7100000009</v>
      </c>
      <c r="D23" s="6">
        <f t="shared" ref="D23:G23" si="6">SUM(D24:D32)</f>
        <v>132503.84</v>
      </c>
      <c r="E23" s="6">
        <f t="shared" si="6"/>
        <v>9055052.5499999989</v>
      </c>
      <c r="F23" s="6">
        <f t="shared" si="6"/>
        <v>9003787.9299999997</v>
      </c>
      <c r="G23" s="6">
        <f t="shared" si="6"/>
        <v>9003787.9299999997</v>
      </c>
      <c r="H23" s="6">
        <f t="shared" si="3"/>
        <v>51264.61999999918</v>
      </c>
    </row>
    <row r="24" spans="1:8">
      <c r="A24" s="15" t="s">
        <v>101</v>
      </c>
      <c r="B24" s="16" t="s">
        <v>28</v>
      </c>
      <c r="C24" s="7">
        <v>68760</v>
      </c>
      <c r="D24" s="7">
        <v>-7522.97</v>
      </c>
      <c r="E24" s="7">
        <f t="shared" ref="E24:E32" si="7">C24+D24</f>
        <v>61237.03</v>
      </c>
      <c r="F24" s="7">
        <v>61073.55</v>
      </c>
      <c r="G24" s="7">
        <v>61073.55</v>
      </c>
      <c r="H24" s="7">
        <f t="shared" si="3"/>
        <v>163.47999999999593</v>
      </c>
    </row>
    <row r="25" spans="1:8">
      <c r="A25" s="15" t="s">
        <v>102</v>
      </c>
      <c r="B25" s="16" t="s">
        <v>29</v>
      </c>
      <c r="C25" s="7">
        <v>422524</v>
      </c>
      <c r="D25" s="7">
        <v>-17514.52</v>
      </c>
      <c r="E25" s="7">
        <f t="shared" si="7"/>
        <v>405009.48</v>
      </c>
      <c r="F25" s="7">
        <v>404119.76</v>
      </c>
      <c r="G25" s="7">
        <v>404119.76</v>
      </c>
      <c r="H25" s="7">
        <f t="shared" si="3"/>
        <v>889.71999999997206</v>
      </c>
    </row>
    <row r="26" spans="1:8">
      <c r="A26" s="15" t="s">
        <v>103</v>
      </c>
      <c r="B26" s="16" t="s">
        <v>30</v>
      </c>
      <c r="C26" s="7">
        <v>7632881.9500000002</v>
      </c>
      <c r="D26" s="7">
        <v>45380.56</v>
      </c>
      <c r="E26" s="7">
        <f t="shared" si="7"/>
        <v>7678262.5099999998</v>
      </c>
      <c r="F26" s="7">
        <v>7634894.2800000003</v>
      </c>
      <c r="G26" s="7">
        <v>7634894.2800000003</v>
      </c>
      <c r="H26" s="7">
        <f t="shared" si="3"/>
        <v>43368.229999999516</v>
      </c>
    </row>
    <row r="27" spans="1:8">
      <c r="A27" s="15" t="s">
        <v>104</v>
      </c>
      <c r="B27" s="16" t="s">
        <v>31</v>
      </c>
      <c r="C27" s="7"/>
      <c r="D27" s="7"/>
      <c r="E27" s="7">
        <f t="shared" si="7"/>
        <v>0</v>
      </c>
      <c r="F27" s="7"/>
      <c r="G27" s="7"/>
      <c r="H27" s="7">
        <f t="shared" si="3"/>
        <v>0</v>
      </c>
    </row>
    <row r="28" spans="1:8">
      <c r="A28" s="15" t="s">
        <v>105</v>
      </c>
      <c r="B28" s="16" t="s">
        <v>32</v>
      </c>
      <c r="C28" s="7">
        <v>265239.52</v>
      </c>
      <c r="D28" s="7">
        <v>31682.1</v>
      </c>
      <c r="E28" s="7">
        <f t="shared" si="7"/>
        <v>296921.62</v>
      </c>
      <c r="F28" s="7">
        <v>296921.62</v>
      </c>
      <c r="G28" s="7">
        <v>296921.62</v>
      </c>
      <c r="H28" s="7">
        <f t="shared" si="3"/>
        <v>0</v>
      </c>
    </row>
    <row r="29" spans="1:8">
      <c r="A29" s="15" t="s">
        <v>106</v>
      </c>
      <c r="B29" s="16" t="s">
        <v>33</v>
      </c>
      <c r="C29" s="7">
        <v>0</v>
      </c>
      <c r="D29" s="7">
        <v>48079.29</v>
      </c>
      <c r="E29" s="7">
        <f t="shared" si="7"/>
        <v>48079.29</v>
      </c>
      <c r="F29" s="7">
        <v>47955</v>
      </c>
      <c r="G29" s="7">
        <v>47955</v>
      </c>
      <c r="H29" s="7">
        <f t="shared" si="3"/>
        <v>124.29000000000087</v>
      </c>
    </row>
    <row r="30" spans="1:8">
      <c r="A30" s="15" t="s">
        <v>107</v>
      </c>
      <c r="B30" s="16" t="s">
        <v>34</v>
      </c>
      <c r="C30" s="7">
        <v>16784</v>
      </c>
      <c r="D30" s="7">
        <v>16792</v>
      </c>
      <c r="E30" s="7">
        <f t="shared" si="7"/>
        <v>33576</v>
      </c>
      <c r="F30" s="7">
        <v>33457.910000000003</v>
      </c>
      <c r="G30" s="7">
        <v>33457.910000000003</v>
      </c>
      <c r="H30" s="7">
        <f t="shared" si="3"/>
        <v>118.08999999999651</v>
      </c>
    </row>
    <row r="31" spans="1:8">
      <c r="A31" s="15" t="s">
        <v>108</v>
      </c>
      <c r="B31" s="16" t="s">
        <v>35</v>
      </c>
      <c r="C31" s="7">
        <v>285907.24</v>
      </c>
      <c r="D31" s="7">
        <v>6694.74</v>
      </c>
      <c r="E31" s="7">
        <f t="shared" si="7"/>
        <v>292601.98</v>
      </c>
      <c r="F31" s="7">
        <v>292060.71000000002</v>
      </c>
      <c r="G31" s="7">
        <v>292060.71000000002</v>
      </c>
      <c r="H31" s="7">
        <f t="shared" si="3"/>
        <v>541.26999999996042</v>
      </c>
    </row>
    <row r="32" spans="1:8">
      <c r="A32" s="15" t="s">
        <v>109</v>
      </c>
      <c r="B32" s="16" t="s">
        <v>36</v>
      </c>
      <c r="C32" s="7">
        <v>230452</v>
      </c>
      <c r="D32" s="7">
        <v>8912.64</v>
      </c>
      <c r="E32" s="7">
        <f t="shared" si="7"/>
        <v>239364.64</v>
      </c>
      <c r="F32" s="7">
        <v>233305.1</v>
      </c>
      <c r="G32" s="7">
        <v>233305.1</v>
      </c>
      <c r="H32" s="7">
        <f t="shared" si="3"/>
        <v>6059.5400000000081</v>
      </c>
    </row>
    <row r="33" spans="1:8">
      <c r="A33" s="33" t="s">
        <v>37</v>
      </c>
      <c r="B33" s="34"/>
      <c r="C33" s="6">
        <f>SUM(C34:C42)</f>
        <v>0</v>
      </c>
      <c r="D33" s="6">
        <f t="shared" ref="D33:G33" si="8">SUM(D34:D42)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3"/>
        <v>0</v>
      </c>
    </row>
    <row r="34" spans="1:8">
      <c r="A34" s="15" t="s">
        <v>110</v>
      </c>
      <c r="B34" s="1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15" t="s">
        <v>111</v>
      </c>
      <c r="B35" s="1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15" t="s">
        <v>112</v>
      </c>
      <c r="B36" s="1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15" t="s">
        <v>113</v>
      </c>
      <c r="B37" s="16" t="s">
        <v>41</v>
      </c>
      <c r="C37" s="7"/>
      <c r="D37" s="7"/>
      <c r="E37" s="7">
        <f t="shared" si="9"/>
        <v>0</v>
      </c>
      <c r="F37" s="7"/>
      <c r="G37" s="7"/>
      <c r="H37" s="7">
        <f t="shared" si="3"/>
        <v>0</v>
      </c>
    </row>
    <row r="38" spans="1:8">
      <c r="A38" s="15" t="s">
        <v>114</v>
      </c>
      <c r="B38" s="1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15" t="s">
        <v>115</v>
      </c>
      <c r="B39" s="1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17"/>
      <c r="B40" s="1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17"/>
      <c r="B41" s="1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15" t="s">
        <v>116</v>
      </c>
      <c r="B42" s="1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33" t="s">
        <v>47</v>
      </c>
      <c r="B43" s="34"/>
      <c r="C43" s="6">
        <f>SUM(C44:C52)</f>
        <v>0</v>
      </c>
      <c r="D43" s="6">
        <f t="shared" ref="D43:G43" si="10">SUM(D44:D52)</f>
        <v>0</v>
      </c>
      <c r="E43" s="6">
        <f t="shared" si="10"/>
        <v>0</v>
      </c>
      <c r="F43" s="6">
        <f t="shared" si="10"/>
        <v>0</v>
      </c>
      <c r="G43" s="6">
        <f t="shared" si="10"/>
        <v>0</v>
      </c>
      <c r="H43" s="6">
        <f t="shared" si="3"/>
        <v>0</v>
      </c>
    </row>
    <row r="44" spans="1:8">
      <c r="A44" s="15" t="s">
        <v>117</v>
      </c>
      <c r="B44" s="16" t="s">
        <v>48</v>
      </c>
      <c r="C44" s="7"/>
      <c r="D44" s="7"/>
      <c r="E44" s="7">
        <f t="shared" ref="E44:E52" si="11">C44+D44</f>
        <v>0</v>
      </c>
      <c r="F44" s="7"/>
      <c r="G44" s="7"/>
      <c r="H44" s="7">
        <f t="shared" si="3"/>
        <v>0</v>
      </c>
    </row>
    <row r="45" spans="1:8">
      <c r="A45" s="15" t="s">
        <v>118</v>
      </c>
      <c r="B45" s="1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15" t="s">
        <v>119</v>
      </c>
      <c r="B46" s="1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15" t="s">
        <v>120</v>
      </c>
      <c r="B47" s="1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15" t="s">
        <v>121</v>
      </c>
      <c r="B48" s="1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15" t="s">
        <v>122</v>
      </c>
      <c r="B49" s="1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15" t="s">
        <v>123</v>
      </c>
      <c r="B50" s="1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15" t="s">
        <v>124</v>
      </c>
      <c r="B51" s="1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15" t="s">
        <v>125</v>
      </c>
      <c r="B52" s="1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33" t="s">
        <v>57</v>
      </c>
      <c r="B53" s="34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15" t="s">
        <v>126</v>
      </c>
      <c r="B54" s="1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15" t="s">
        <v>127</v>
      </c>
      <c r="B55" s="1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15" t="s">
        <v>128</v>
      </c>
      <c r="B56" s="1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33" t="s">
        <v>61</v>
      </c>
      <c r="B57" s="34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15" t="s">
        <v>129</v>
      </c>
      <c r="B58" s="1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15" t="s">
        <v>130</v>
      </c>
      <c r="B59" s="1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15" t="s">
        <v>131</v>
      </c>
      <c r="B60" s="1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15" t="s">
        <v>132</v>
      </c>
      <c r="B61" s="1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15" t="s">
        <v>133</v>
      </c>
      <c r="B62" s="1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15" t="s">
        <v>134</v>
      </c>
      <c r="B63" s="1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15"/>
      <c r="B64" s="1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15" t="s">
        <v>135</v>
      </c>
      <c r="B65" s="1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33" t="s">
        <v>70</v>
      </c>
      <c r="B66" s="34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15" t="s">
        <v>137</v>
      </c>
      <c r="B68" s="1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15" t="s">
        <v>205</v>
      </c>
      <c r="B69" s="1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33" t="s">
        <v>74</v>
      </c>
      <c r="B70" s="34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15" t="s">
        <v>140</v>
      </c>
      <c r="B73" s="1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15" t="s">
        <v>141</v>
      </c>
      <c r="B74" s="1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15" t="s">
        <v>142</v>
      </c>
      <c r="B75" s="1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15" t="s">
        <v>143</v>
      </c>
      <c r="B76" s="1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15" t="s">
        <v>144</v>
      </c>
      <c r="B77" s="1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5" t="s">
        <v>82</v>
      </c>
      <c r="B79" s="36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37" t="s">
        <v>9</v>
      </c>
      <c r="B80" s="38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15" t="s">
        <v>145</v>
      </c>
      <c r="B81" s="2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15" t="s">
        <v>146</v>
      </c>
      <c r="B82" s="2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15" t="s">
        <v>147</v>
      </c>
      <c r="B83" s="2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15" t="s">
        <v>148</v>
      </c>
      <c r="B84" s="2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15" t="s">
        <v>149</v>
      </c>
      <c r="B85" s="2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15" t="s">
        <v>150</v>
      </c>
      <c r="B86" s="2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15" t="s">
        <v>151</v>
      </c>
      <c r="B87" s="2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37" t="s">
        <v>17</v>
      </c>
      <c r="B88" s="38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15" t="s">
        <v>152</v>
      </c>
      <c r="B89" s="2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15" t="s">
        <v>153</v>
      </c>
      <c r="B90" s="2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15" t="s">
        <v>154</v>
      </c>
      <c r="B91" s="2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15" t="s">
        <v>155</v>
      </c>
      <c r="B92" s="2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15" t="s">
        <v>156</v>
      </c>
      <c r="B93" s="2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15" t="s">
        <v>157</v>
      </c>
      <c r="B94" s="2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15" t="s">
        <v>158</v>
      </c>
      <c r="B95" s="2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15" t="s">
        <v>159</v>
      </c>
      <c r="B96" s="2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15" t="s">
        <v>160</v>
      </c>
      <c r="B97" s="2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37" t="s">
        <v>27</v>
      </c>
      <c r="B98" s="38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15" t="s">
        <v>161</v>
      </c>
      <c r="B99" s="2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15" t="s">
        <v>162</v>
      </c>
      <c r="B100" s="2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15" t="s">
        <v>163</v>
      </c>
      <c r="B101" s="2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15" t="s">
        <v>164</v>
      </c>
      <c r="B102" s="2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15" t="s">
        <v>165</v>
      </c>
      <c r="B103" s="2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15" t="s">
        <v>166</v>
      </c>
      <c r="B104" s="2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15" t="s">
        <v>167</v>
      </c>
      <c r="B105" s="2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15" t="s">
        <v>168</v>
      </c>
      <c r="B106" s="2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15" t="s">
        <v>169</v>
      </c>
      <c r="B107" s="2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37" t="s">
        <v>37</v>
      </c>
      <c r="B108" s="38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5" t="s">
        <v>171</v>
      </c>
      <c r="B110" s="2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15" t="s">
        <v>172</v>
      </c>
      <c r="B111" s="2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15" t="s">
        <v>173</v>
      </c>
      <c r="B112" s="2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15" t="s">
        <v>174</v>
      </c>
      <c r="B113" s="2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15" t="s">
        <v>175</v>
      </c>
      <c r="B114" s="2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17"/>
      <c r="B115" s="2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17"/>
      <c r="B116" s="2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15" t="s">
        <v>176</v>
      </c>
      <c r="B117" s="2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37" t="s">
        <v>47</v>
      </c>
      <c r="B118" s="38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15" t="s">
        <v>178</v>
      </c>
      <c r="B120" s="2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15" t="s">
        <v>179</v>
      </c>
      <c r="B121" s="2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15" t="s">
        <v>180</v>
      </c>
      <c r="B122" s="2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15" t="s">
        <v>181</v>
      </c>
      <c r="B123" s="2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15" t="s">
        <v>182</v>
      </c>
      <c r="B124" s="2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15" t="s">
        <v>183</v>
      </c>
      <c r="B125" s="2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15" t="s">
        <v>184</v>
      </c>
      <c r="B126" s="2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15" t="s">
        <v>185</v>
      </c>
      <c r="B127" s="2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37" t="s">
        <v>57</v>
      </c>
      <c r="B128" s="38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5" t="s">
        <v>187</v>
      </c>
      <c r="B130" s="2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15" t="s">
        <v>188</v>
      </c>
      <c r="B131" s="2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37" t="s">
        <v>61</v>
      </c>
      <c r="B132" s="38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5" t="s">
        <v>190</v>
      </c>
      <c r="B134" s="2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15" t="s">
        <v>191</v>
      </c>
      <c r="B135" s="2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15" t="s">
        <v>192</v>
      </c>
      <c r="B136" s="2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15" t="s">
        <v>193</v>
      </c>
      <c r="B137" s="2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15" t="s">
        <v>194</v>
      </c>
      <c r="B138" s="2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15"/>
      <c r="B139" s="2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15" t="s">
        <v>195</v>
      </c>
      <c r="B140" s="2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37" t="s">
        <v>70</v>
      </c>
      <c r="B141" s="38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5" t="s">
        <v>197</v>
      </c>
      <c r="B143" s="2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15" t="s">
        <v>206</v>
      </c>
      <c r="B144" s="2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37" t="s">
        <v>74</v>
      </c>
      <c r="B145" s="38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5" t="s">
        <v>199</v>
      </c>
      <c r="B147" s="2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15" t="s">
        <v>200</v>
      </c>
      <c r="B148" s="2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15" t="s">
        <v>201</v>
      </c>
      <c r="B149" s="2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15" t="s">
        <v>202</v>
      </c>
      <c r="B150" s="2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15" t="s">
        <v>203</v>
      </c>
      <c r="B151" s="2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15" t="s">
        <v>204</v>
      </c>
      <c r="B152" s="2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39" t="s">
        <v>83</v>
      </c>
      <c r="B154" s="40"/>
      <c r="C154" s="8">
        <f>C4+C79</f>
        <v>17973640.91</v>
      </c>
      <c r="D154" s="8">
        <f t="shared" ref="D154:H154" si="42">D4+D79</f>
        <v>653276.74</v>
      </c>
      <c r="E154" s="8">
        <f t="shared" si="42"/>
        <v>18626917.649999999</v>
      </c>
      <c r="F154" s="8">
        <f t="shared" si="42"/>
        <v>18356056.309999999</v>
      </c>
      <c r="G154" s="8">
        <f t="shared" si="42"/>
        <v>18350799.079999998</v>
      </c>
      <c r="H154" s="8">
        <f t="shared" si="42"/>
        <v>270861.33999999985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C2:G2"/>
    <mergeCell ref="A2:B2"/>
    <mergeCell ref="A1:H1"/>
    <mergeCell ref="A3:B3"/>
    <mergeCell ref="A4:B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2023-01-25T19:48:52Z</dcterms:modified>
</cp:coreProperties>
</file>