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3ER. TRIMESTRE\ASEG 3ER. TRIMESTRE\MODIFICADOS\"/>
    </mc:Choice>
  </mc:AlternateContent>
  <xr:revisionPtr revIDLastSave="0" documentId="13_ncr:1_{7F6F1902-5A77-495C-B722-755964EA7D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  <c r="J20" i="1" l="1"/>
  <c r="I20" i="1"/>
  <c r="H20" i="1"/>
  <c r="G20" i="1"/>
  <c r="F20" i="1"/>
  <c r="J22" i="1"/>
  <c r="I22" i="1"/>
  <c r="F22" i="1"/>
  <c r="G22" i="1" l="1"/>
  <c r="H22" i="1"/>
</calcChain>
</file>

<file path=xl/sharedStrings.xml><?xml version="1.0" encoding="utf-8"?>
<sst xmlns="http://schemas.openxmlformats.org/spreadsheetml/2006/main" count="70" uniqueCount="58">
  <si>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</si>
  <si>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</si>
  <si>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</si>
  <si>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</si>
  <si>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</si>
  <si>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</si>
  <si>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</si>
  <si>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</si>
  <si>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</si>
  <si>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</si>
  <si>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</si>
  <si>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</si>
  <si>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</si>
  <si>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</si>
  <si>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</si>
  <si>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</si>
  <si>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</si>
  <si>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</si>
  <si>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</si>
  <si>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</si>
  <si>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</si>
  <si>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</si>
  <si>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</si>
  <si>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</si>
  <si>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</si>
  <si>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</si>
  <si>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</si>
  <si>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</si>
  <si>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</si>
  <si>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</si>
  <si>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</si>
  <si>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</si>
  <si>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</si>
  <si>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</si>
  <si>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</si>
  <si>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</si>
  <si>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</si>
  <si>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</si>
  <si>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</si>
  <si>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</si>
  <si>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</si>
  <si>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</si>
  <si>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PROGRAMAS DE INVERSIÓN</t>
  </si>
  <si>
    <t>PROGRAMA DE INVERSIÓN DE ADQUISICIONES</t>
  </si>
  <si>
    <t>O005QC37332302</t>
  </si>
  <si>
    <t>ADAPTACIÓN DE ESPACIO PARA PRESENTACIÓN DE QUEJAS Y DENUNCIAS EN LAS INSTALACIÓN DEL SISTEMA ESTATAL</t>
  </si>
  <si>
    <t>MUEBLES DE OFICINA Y ESTANTERIA</t>
  </si>
  <si>
    <t>EQUIPO DE COMPUTO Y DE TECNOLOGIAS DE LA INFORMACI</t>
  </si>
  <si>
    <t>P000GB1242</t>
  </si>
  <si>
    <t>GESTIÓN ADMINISTRATIVA DE LA SECRETARÍA EJECUTIVA DEL SISTEMA ESTATAL ANTICORRUPCIÓN.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</si>
  <si>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</si>
  <si>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</si>
  <si>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</si>
  <si>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</si>
  <si>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</si>
  <si>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PIEZA</t>
  </si>
  <si>
    <t>SSEA</t>
  </si>
  <si>
    <t>Secretaría Ejecutiva del Sistema Estatal Anticorrupción de Guanajuato
Programas y Proyectos de Inversión
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</si>
</sst>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  <numFmt numFmtId="166" formatCode="_-&quot;$&quot;* #,##0_-;\-&quot;$&quot;* #,##0_-;_-&quot;$&quot;* &quot;-&quot;??_-;_-@_-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b/>
      <sz val="9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82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2" fillId="0" borderId="9" xfId="0" applyFont="1" applyBorder="1"/>
    <xf numFmtId="0" fontId="9" fillId="0" borderId="9" xfId="0" applyFont="1" applyBorder="1"/>
    <xf numFmtId="44" fontId="1" fillId="0" borderId="0" xfId="17" applyFont="1" applyFill="1" applyBorder="1" applyAlignment="1" applyProtection="1">
      <alignment vertical="top" wrapText="1"/>
    </xf>
    <xf numFmtId="9" fontId="1" fillId="0" borderId="0" xfId="18" applyFont="1" applyFill="1" applyBorder="1" applyAlignment="1" applyProtection="1">
      <alignment horizontal="center" vertical="top" wrapText="1"/>
    </xf>
    <xf numFmtId="44" fontId="5" fillId="0" borderId="0" xfId="17" applyFont="1" applyFill="1" applyBorder="1" applyAlignment="1" applyProtection="1">
      <alignment horizontal="left" vertical="top" wrapText="1"/>
    </xf>
    <xf numFmtId="9" fontId="5" fillId="0" borderId="0" xfId="18" applyFont="1" applyFill="1" applyBorder="1" applyAlignment="1" applyProtection="1">
      <alignment horizontal="center" vertical="top" wrapText="1"/>
    </xf>
    <xf numFmtId="43" fontId="5" fillId="5" borderId="3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0" fontId="9" fillId="0" borderId="10" xfId="0" applyFont="1" applyBorder="1"/>
    <xf numFmtId="0" fontId="9" fillId="0" borderId="11" xfId="0" applyFont="1" applyBorder="1"/>
    <xf numFmtId="0" fontId="1" fillId="0" borderId="1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top" wrapText="1"/>
    </xf>
    <xf numFmtId="0" fontId="1" fillId="6" borderId="8" xfId="0" applyFont="1" applyFill="1" applyBorder="1" applyAlignment="1">
      <alignment horizontal="left" vertical="top" wrapText="1"/>
    </xf>
    <xf numFmtId="43" fontId="5" fillId="7" borderId="3" xfId="0" applyNumberFormat="1" applyFont="1" applyFill="1" applyBorder="1" applyAlignment="1">
      <alignment horizontal="right" vertical="center" wrapText="1"/>
    </xf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left" vertical="top" wrapText="1"/>
    </xf>
    <xf numFmtId="0" fontId="1" fillId="6" borderId="0" xfId="0" applyFont="1" applyFill="1" applyAlignment="1">
      <alignment horizontal="left" vertical="top" wrapText="1"/>
    </xf>
    <xf numFmtId="0" fontId="2" fillId="0" borderId="0" xfId="0" applyFont="1"/>
    <xf numFmtId="0" fontId="4" fillId="4" borderId="13" xfId="16" applyFont="1" applyFill="1" applyBorder="1" applyAlignment="1" applyProtection="1">
      <alignment horizontal="center" vertical="top" wrapText="1"/>
      <protection locked="0"/>
    </xf>
    <xf numFmtId="4" fontId="4" fillId="4" borderId="1" xfId="11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>
      <alignment horizontal="center" vertical="center" wrapText="1"/>
    </xf>
    <xf numFmtId="0" fontId="2" fillId="0" borderId="7" xfId="0" applyFont="1" applyBorder="1"/>
    <xf numFmtId="0" fontId="5" fillId="0" borderId="7" xfId="0" applyFont="1" applyBorder="1" applyAlignment="1">
      <alignment horizontal="right" vertical="center" wrapText="1"/>
    </xf>
    <xf numFmtId="0" fontId="0" fillId="0" borderId="7" xfId="0" applyBorder="1" applyProtection="1">
      <protection locked="0"/>
    </xf>
    <xf numFmtId="0" fontId="0" fillId="0" borderId="14" xfId="0" applyBorder="1" applyProtection="1">
      <protection locked="0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8" xfId="0" applyBorder="1" applyProtection="1"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5" fontId="5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9" fillId="0" borderId="0" xfId="0" applyFont="1"/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43" fontId="5" fillId="5" borderId="4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1" fillId="6" borderId="0" xfId="0" applyFont="1" applyFill="1" applyAlignment="1">
      <alignment horizontal="center" vertical="top" wrapText="1"/>
    </xf>
    <xf numFmtId="43" fontId="5" fillId="7" borderId="4" xfId="0" applyNumberFormat="1" applyFont="1" applyFill="1" applyBorder="1" applyAlignment="1">
      <alignment horizontal="right" vertical="center" wrapText="1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3" fontId="1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horizontal="left" vertical="top" wrapText="1"/>
    </xf>
    <xf numFmtId="41" fontId="5" fillId="5" borderId="3" xfId="0" applyNumberFormat="1" applyFont="1" applyFill="1" applyBorder="1" applyAlignment="1">
      <alignment horizontal="right" vertical="center" wrapText="1"/>
    </xf>
    <xf numFmtId="166" fontId="1" fillId="0" borderId="0" xfId="17" applyNumberFormat="1" applyFont="1" applyFill="1" applyBorder="1" applyAlignment="1" applyProtection="1">
      <alignment vertical="top" wrapText="1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 applyProtection="1">
      <alignment horizontal="center" wrapText="1"/>
      <protection locked="0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right" vertical="center" wrapText="1"/>
    </xf>
    <xf numFmtId="3" fontId="5" fillId="5" borderId="3" xfId="0" applyNumberFormat="1" applyFont="1" applyFill="1" applyBorder="1" applyAlignment="1">
      <alignment horizontal="right" vertical="center" wrapText="1"/>
    </xf>
    <xf numFmtId="3" fontId="5" fillId="7" borderId="3" xfId="0" applyNumberFormat="1" applyFont="1" applyFill="1" applyBorder="1" applyAlignment="1">
      <alignment horizontal="right" vertical="center" wrapText="1"/>
    </xf>
  </cellXfs>
  <cellStyles count="19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showGridLines="0" tabSelected="1" topLeftCell="A7" zoomScaleNormal="100" workbookViewId="0">
      <selection activeCell="F22" sqref="F22:J22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2" style="3"/>
    <col min="6" max="6" width="13" style="3" bestFit="1" customWidth="1"/>
    <col min="7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76" t="s">
        <v>57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customFormat="1" ht="12.75" customHeight="1" x14ac:dyDescent="0.2">
      <c r="A2" s="10"/>
      <c r="B2" s="10"/>
      <c r="C2" s="10"/>
      <c r="D2" s="10"/>
      <c r="E2" s="11"/>
      <c r="F2" s="12" t="s">
        <v>2</v>
      </c>
      <c r="G2" s="13"/>
      <c r="H2" s="17"/>
      <c r="I2" s="18" t="s">
        <v>8</v>
      </c>
      <c r="J2" s="18"/>
      <c r="K2" s="19"/>
      <c r="L2" s="14" t="s">
        <v>15</v>
      </c>
      <c r="M2" s="13"/>
      <c r="N2" s="15" t="s">
        <v>14</v>
      </c>
      <c r="O2" s="16"/>
    </row>
    <row r="3" spans="1:15" customFormat="1" ht="21.95" customHeight="1" x14ac:dyDescent="0.2">
      <c r="A3" s="43" t="s">
        <v>16</v>
      </c>
      <c r="B3" s="43" t="s">
        <v>0</v>
      </c>
      <c r="C3" s="43" t="s">
        <v>5</v>
      </c>
      <c r="D3" s="43" t="s">
        <v>1</v>
      </c>
      <c r="E3" s="38" t="s">
        <v>3</v>
      </c>
      <c r="F3" s="38" t="s">
        <v>4</v>
      </c>
      <c r="G3" s="38" t="s">
        <v>6</v>
      </c>
      <c r="H3" s="38" t="s">
        <v>9</v>
      </c>
      <c r="I3" s="38" t="s">
        <v>4</v>
      </c>
      <c r="J3" s="38" t="s">
        <v>7</v>
      </c>
      <c r="K3" s="38" t="s">
        <v>40</v>
      </c>
      <c r="L3" s="39" t="s">
        <v>10</v>
      </c>
      <c r="M3" s="39" t="s">
        <v>11</v>
      </c>
      <c r="N3" s="44" t="s">
        <v>12</v>
      </c>
      <c r="O3" s="44" t="s">
        <v>13</v>
      </c>
    </row>
    <row r="4" spans="1:15" ht="12.75" x14ac:dyDescent="0.2">
      <c r="A4" s="77" t="s">
        <v>42</v>
      </c>
      <c r="B4" s="78"/>
      <c r="C4" s="78"/>
      <c r="D4" s="45"/>
      <c r="E4" s="46"/>
      <c r="F4" s="47"/>
      <c r="G4" s="47"/>
      <c r="H4" s="47"/>
      <c r="I4" s="79"/>
      <c r="J4" s="79"/>
      <c r="K4" s="47"/>
      <c r="L4" s="47"/>
      <c r="M4" s="48"/>
      <c r="N4" s="48"/>
      <c r="O4" s="49"/>
    </row>
    <row r="5" spans="1:15" ht="12.75" x14ac:dyDescent="0.2">
      <c r="A5" s="20"/>
      <c r="B5" s="71" t="s">
        <v>43</v>
      </c>
      <c r="C5" s="71"/>
      <c r="D5" s="50"/>
      <c r="E5" s="51"/>
      <c r="F5" s="40"/>
      <c r="G5" s="40"/>
      <c r="H5" s="40"/>
      <c r="I5" s="40"/>
      <c r="J5" s="40"/>
      <c r="K5" s="40"/>
      <c r="L5" s="40"/>
      <c r="O5" s="52"/>
    </row>
    <row r="6" spans="1:15" ht="12.75" x14ac:dyDescent="0.2">
      <c r="A6" s="20"/>
      <c r="B6" s="42"/>
      <c r="C6" s="42"/>
      <c r="D6" s="53"/>
      <c r="E6" s="66"/>
      <c r="F6" s="67"/>
      <c r="G6" s="67"/>
      <c r="H6" s="67"/>
      <c r="I6" s="67"/>
      <c r="J6" s="55"/>
      <c r="K6" s="40"/>
      <c r="L6" s="40"/>
      <c r="O6" s="52"/>
    </row>
    <row r="7" spans="1:15" ht="56.25" x14ac:dyDescent="0.2">
      <c r="A7" s="21" t="s">
        <v>44</v>
      </c>
      <c r="B7" s="56" t="s">
        <v>45</v>
      </c>
      <c r="C7" s="54" t="s">
        <v>46</v>
      </c>
      <c r="D7" s="53" t="s">
        <v>56</v>
      </c>
      <c r="E7" s="69">
        <v>2507</v>
      </c>
      <c r="F7" s="69">
        <v>2507</v>
      </c>
      <c r="G7" s="69">
        <v>1622.84</v>
      </c>
      <c r="H7" s="69">
        <v>2507</v>
      </c>
      <c r="I7" s="69">
        <v>2507</v>
      </c>
      <c r="J7" s="69">
        <v>1622.84</v>
      </c>
      <c r="K7" s="23" t="s">
        <v>55</v>
      </c>
      <c r="L7" s="23">
        <v>0.64732349421619462</v>
      </c>
      <c r="M7" s="23">
        <v>0.64732349421619462</v>
      </c>
      <c r="N7" s="23">
        <v>0.64732349421619462</v>
      </c>
      <c r="O7" s="23">
        <v>0.64732349421619462</v>
      </c>
    </row>
    <row r="8" spans="1:15" ht="22.5" x14ac:dyDescent="0.2">
      <c r="A8" s="21"/>
      <c r="B8" s="57"/>
      <c r="C8" s="54" t="s">
        <v>47</v>
      </c>
      <c r="D8" s="53" t="s">
        <v>56</v>
      </c>
      <c r="E8" s="69">
        <v>26700.7</v>
      </c>
      <c r="F8" s="69">
        <v>26700.7</v>
      </c>
      <c r="G8" s="69">
        <v>26700.7</v>
      </c>
      <c r="H8" s="69">
        <v>26700.7</v>
      </c>
      <c r="I8" s="69">
        <v>26700.7</v>
      </c>
      <c r="J8" s="69">
        <v>26700.7</v>
      </c>
      <c r="K8" s="23" t="s">
        <v>55</v>
      </c>
      <c r="L8" s="23">
        <v>1</v>
      </c>
      <c r="M8" s="23">
        <v>1</v>
      </c>
      <c r="N8" s="23">
        <v>1</v>
      </c>
      <c r="O8" s="23">
        <v>1</v>
      </c>
    </row>
    <row r="9" spans="1:15" ht="45" x14ac:dyDescent="0.2">
      <c r="A9" s="21" t="s">
        <v>48</v>
      </c>
      <c r="B9" s="56" t="s">
        <v>49</v>
      </c>
      <c r="C9" s="54" t="s">
        <v>46</v>
      </c>
      <c r="D9" s="53" t="s">
        <v>56</v>
      </c>
      <c r="E9" s="69">
        <v>0</v>
      </c>
      <c r="F9" s="69">
        <v>13833</v>
      </c>
      <c r="G9" s="69">
        <v>13833</v>
      </c>
      <c r="H9" s="69">
        <v>0</v>
      </c>
      <c r="I9" s="69">
        <v>13833</v>
      </c>
      <c r="J9" s="69">
        <v>13833</v>
      </c>
      <c r="K9" s="23" t="s">
        <v>55</v>
      </c>
      <c r="L9" s="23">
        <v>0</v>
      </c>
      <c r="M9" s="23">
        <v>1</v>
      </c>
      <c r="N9" s="23">
        <v>0</v>
      </c>
      <c r="O9" s="23">
        <v>1</v>
      </c>
    </row>
    <row r="10" spans="1:15" ht="45" x14ac:dyDescent="0.2">
      <c r="A10" s="21" t="s">
        <v>48</v>
      </c>
      <c r="B10" s="56" t="s">
        <v>49</v>
      </c>
      <c r="C10" s="54" t="s">
        <v>47</v>
      </c>
      <c r="D10" s="53" t="s">
        <v>56</v>
      </c>
      <c r="E10" s="69">
        <v>29980.99</v>
      </c>
      <c r="F10" s="69">
        <v>455236.99</v>
      </c>
      <c r="G10" s="69">
        <v>29829.98</v>
      </c>
      <c r="H10" s="69">
        <v>29980.99</v>
      </c>
      <c r="I10" s="69">
        <v>455236.99</v>
      </c>
      <c r="J10" s="69">
        <v>29829.98</v>
      </c>
      <c r="K10" s="23" t="s">
        <v>55</v>
      </c>
      <c r="L10" s="23">
        <v>0.99496314164408839</v>
      </c>
      <c r="M10" s="23">
        <v>6.552626578081891E-2</v>
      </c>
      <c r="N10" s="23">
        <v>0.99496314164408839</v>
      </c>
      <c r="O10" s="23">
        <v>6.552626578081891E-2</v>
      </c>
    </row>
    <row r="11" spans="1:15" x14ac:dyDescent="0.2">
      <c r="A11" s="21"/>
      <c r="B11" s="57"/>
      <c r="C11" s="56"/>
      <c r="D11" s="58"/>
      <c r="E11" s="69">
        <v>0</v>
      </c>
      <c r="F11" s="69">
        <v>51205.5</v>
      </c>
      <c r="G11" s="69">
        <v>0</v>
      </c>
      <c r="H11" s="69">
        <v>0</v>
      </c>
      <c r="I11" s="69">
        <v>51205.5</v>
      </c>
      <c r="J11" s="69">
        <v>0</v>
      </c>
      <c r="K11" s="23" t="s">
        <v>55</v>
      </c>
      <c r="L11" s="23">
        <v>0</v>
      </c>
      <c r="M11" s="23">
        <v>0</v>
      </c>
      <c r="N11" s="23">
        <v>0</v>
      </c>
      <c r="O11" s="23">
        <v>0</v>
      </c>
    </row>
    <row r="12" spans="1:15" x14ac:dyDescent="0.2">
      <c r="A12" s="28"/>
      <c r="B12" s="29"/>
      <c r="C12" s="30"/>
      <c r="D12" s="31"/>
      <c r="E12" s="30"/>
      <c r="F12" s="30"/>
      <c r="G12" s="30"/>
      <c r="H12" s="30"/>
      <c r="I12" s="30"/>
      <c r="J12" s="30"/>
      <c r="K12" s="30"/>
      <c r="L12" s="30"/>
      <c r="M12" s="64"/>
      <c r="N12" s="64"/>
      <c r="O12" s="65"/>
    </row>
    <row r="13" spans="1:15" x14ac:dyDescent="0.2">
      <c r="A13" s="72" t="s">
        <v>50</v>
      </c>
      <c r="B13" s="73"/>
      <c r="C13" s="73"/>
      <c r="D13" s="73"/>
      <c r="E13" s="73"/>
      <c r="F13" s="68">
        <f>SUM(F7:F12)</f>
        <v>549483.18999999994</v>
      </c>
      <c r="G13" s="68">
        <f t="shared" ref="G13:J13" si="0">SUM(G7:G12)</f>
        <v>71986.52</v>
      </c>
      <c r="H13" s="68">
        <f t="shared" si="0"/>
        <v>59188.69</v>
      </c>
      <c r="I13" s="68">
        <f t="shared" si="0"/>
        <v>549483.18999999994</v>
      </c>
      <c r="J13" s="68">
        <f t="shared" si="0"/>
        <v>71986.52</v>
      </c>
      <c r="K13" s="26"/>
      <c r="L13" s="26"/>
      <c r="M13" s="26"/>
      <c r="N13" s="26"/>
      <c r="O13" s="60"/>
    </row>
    <row r="14" spans="1:15" x14ac:dyDescent="0.2">
      <c r="A14" s="21"/>
      <c r="B14" s="57"/>
      <c r="C14" s="40"/>
      <c r="D14" s="59"/>
      <c r="E14" s="40"/>
      <c r="F14" s="40"/>
      <c r="G14" s="40"/>
      <c r="H14" s="40"/>
      <c r="I14" s="40"/>
      <c r="J14" s="40"/>
      <c r="K14" s="40"/>
      <c r="L14" s="40"/>
      <c r="O14" s="52"/>
    </row>
    <row r="15" spans="1:15" ht="12" x14ac:dyDescent="0.2">
      <c r="A15" s="70" t="s">
        <v>51</v>
      </c>
      <c r="B15" s="71"/>
      <c r="C15" s="71"/>
      <c r="D15" s="50"/>
      <c r="E15" s="51"/>
      <c r="F15" s="40"/>
      <c r="G15" s="40"/>
      <c r="H15" s="40"/>
      <c r="I15" s="40"/>
      <c r="J15" s="40"/>
      <c r="K15" s="40"/>
      <c r="L15" s="40"/>
      <c r="O15" s="52"/>
    </row>
    <row r="16" spans="1:15" ht="12.75" x14ac:dyDescent="0.2">
      <c r="A16" s="20"/>
      <c r="B16" s="71" t="s">
        <v>52</v>
      </c>
      <c r="C16" s="71"/>
      <c r="D16" s="50"/>
      <c r="E16" s="51"/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40"/>
      <c r="L16" s="40"/>
      <c r="O16" s="52"/>
    </row>
    <row r="17" spans="1:15" x14ac:dyDescent="0.2">
      <c r="A17" s="27"/>
      <c r="B17" s="61"/>
      <c r="C17" s="61"/>
      <c r="D17" s="58"/>
      <c r="E17" s="61"/>
      <c r="F17" s="40"/>
      <c r="G17" s="40"/>
      <c r="H17" s="40"/>
      <c r="I17" s="40"/>
      <c r="J17" s="40"/>
      <c r="K17" s="40"/>
      <c r="L17" s="40"/>
      <c r="O17" s="52"/>
    </row>
    <row r="18" spans="1:15" x14ac:dyDescent="0.2">
      <c r="A18" s="21"/>
      <c r="B18" s="57"/>
      <c r="C18" s="40"/>
      <c r="D18" s="59"/>
      <c r="E18" s="40"/>
      <c r="F18" s="24"/>
      <c r="G18" s="24"/>
      <c r="H18" s="24"/>
      <c r="I18" s="24"/>
      <c r="J18" s="24"/>
      <c r="K18" s="25"/>
      <c r="L18" s="25"/>
      <c r="O18" s="52"/>
    </row>
    <row r="19" spans="1:15" x14ac:dyDescent="0.2">
      <c r="A19" s="28"/>
      <c r="B19" s="29"/>
      <c r="C19" s="30"/>
      <c r="D19" s="31"/>
      <c r="E19" s="30"/>
      <c r="F19" s="30"/>
      <c r="G19" s="30"/>
      <c r="H19" s="30"/>
      <c r="I19" s="30"/>
      <c r="J19" s="30"/>
      <c r="K19" s="40"/>
      <c r="L19" s="40"/>
      <c r="O19" s="52"/>
    </row>
    <row r="20" spans="1:15" x14ac:dyDescent="0.2">
      <c r="A20" s="72" t="s">
        <v>53</v>
      </c>
      <c r="B20" s="73"/>
      <c r="C20" s="73"/>
      <c r="D20" s="73"/>
      <c r="E20" s="73"/>
      <c r="F20" s="26">
        <f>SUM(+F16)</f>
        <v>0</v>
      </c>
      <c r="G20" s="26">
        <f t="shared" ref="G20:J20" si="1">SUM(+G16)</f>
        <v>0</v>
      </c>
      <c r="H20" s="26">
        <f t="shared" si="1"/>
        <v>0</v>
      </c>
      <c r="I20" s="26">
        <f t="shared" si="1"/>
        <v>0</v>
      </c>
      <c r="J20" s="26">
        <f t="shared" si="1"/>
        <v>0</v>
      </c>
      <c r="K20" s="26"/>
      <c r="L20" s="26"/>
      <c r="M20" s="26"/>
      <c r="N20" s="26"/>
      <c r="O20" s="60"/>
    </row>
    <row r="21" spans="1:15" x14ac:dyDescent="0.2">
      <c r="A21" s="21"/>
      <c r="B21" s="57"/>
      <c r="C21" s="41"/>
      <c r="D21" s="62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32"/>
    </row>
    <row r="22" spans="1:15" x14ac:dyDescent="0.2">
      <c r="A22" s="74" t="s">
        <v>54</v>
      </c>
      <c r="B22" s="75"/>
      <c r="C22" s="75"/>
      <c r="D22" s="75"/>
      <c r="E22" s="75"/>
      <c r="F22" s="80">
        <f>+F13+F20</f>
        <v>549483.18999999994</v>
      </c>
      <c r="G22" s="80">
        <f>+G13+G20</f>
        <v>71986.52</v>
      </c>
      <c r="H22" s="80">
        <f>+H13+H20</f>
        <v>59188.69</v>
      </c>
      <c r="I22" s="80">
        <f>+I13+I20</f>
        <v>549483.18999999994</v>
      </c>
      <c r="J22" s="81">
        <f>+J13+J20</f>
        <v>71986.52</v>
      </c>
      <c r="K22" s="33"/>
      <c r="L22" s="33"/>
      <c r="M22" s="33"/>
      <c r="N22" s="33"/>
      <c r="O22" s="63"/>
    </row>
    <row r="23" spans="1:15" ht="12.75" x14ac:dyDescent="0.2">
      <c r="A23" s="34"/>
      <c r="B23" s="35"/>
      <c r="C23" s="35"/>
      <c r="D23" s="36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7"/>
    </row>
    <row r="31" spans="1:15" x14ac:dyDescent="0.2">
      <c r="A31" s="8"/>
    </row>
  </sheetData>
  <sheetProtection formatCells="0" formatColumns="0" formatRows="0" insertRows="0" deleteRows="0" autoFilter="0"/>
  <autoFilter ref="A3:O30" xr:uid="{00000000-0009-0000-0000-000000000000}"/>
  <mergeCells count="9">
    <mergeCell ref="A15:C15"/>
    <mergeCell ref="B16:C16"/>
    <mergeCell ref="A20:E20"/>
    <mergeCell ref="A22:E22"/>
    <mergeCell ref="A1:O1"/>
    <mergeCell ref="A4:C4"/>
    <mergeCell ref="I4:J4"/>
    <mergeCell ref="B5:C5"/>
    <mergeCell ref="A13:E13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5" sqref="A5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9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2017-03-30T22:21:48Z</cp:lastPrinted>
  <dcterms:created xsi:type="dcterms:W3CDTF">2014-10-22T05:35:08Z</dcterms:created>
  <dcterms:modified xsi:type="dcterms:W3CDTF">2023-10-23T20:37:56Z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