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D:\r\Documents\Archivos Eva 2021\ESTADOS FINANCIEROS\2025\2 trimestre\Formatos ASEG\VALIDADOS\"/>
    </mc:Choice>
  </mc:AlternateContent>
  <xr:revisionPtr revIDLastSave="0" documentId="13_ncr:1_{833BF134-1A68-4D6A-9259-85D9DD061000}" xr6:coauthVersionLast="47" xr6:coauthVersionMax="47" xr10:uidLastSave="{00000000-0000-0000-0000-000000000000}"/>
  <bookViews>
    <workbookView xWindow="-120" yWindow="-120" windowWidth="29040" windowHeight="15720" xr2:uid="{00000000-000D-0000-FFFF-FFFF00000000}"/>
  </bookViews>
  <sheets>
    <sheet name="INR" sheetId="9" r:id="rId1"/>
    <sheet name="Instructivo_INR" sheetId="8" r:id="rId2"/>
    <sheet name="Hoja1" sheetId="7"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9" i="9" l="1"/>
  <c r="T38" i="9"/>
  <c r="T37" i="9"/>
  <c r="T36" i="9"/>
  <c r="T35" i="9"/>
  <c r="T34" i="9"/>
  <c r="T33" i="9"/>
  <c r="T32" i="9"/>
  <c r="T31" i="9"/>
  <c r="T30" i="9"/>
  <c r="T29" i="9"/>
  <c r="T28" i="9"/>
  <c r="T27" i="9"/>
  <c r="T26" i="9"/>
  <c r="T25" i="9"/>
  <c r="T24" i="9"/>
  <c r="T23" i="9"/>
  <c r="T22" i="9"/>
  <c r="T21" i="9"/>
  <c r="T20" i="9"/>
  <c r="T19" i="9"/>
  <c r="T18" i="9"/>
  <c r="T17" i="9"/>
  <c r="T16" i="9"/>
  <c r="T15" i="9"/>
  <c r="T14" i="9"/>
  <c r="U5" i="9"/>
</calcChain>
</file>

<file path=xl/sharedStrings.xml><?xml version="1.0" encoding="utf-8"?>
<sst xmlns="http://schemas.openxmlformats.org/spreadsheetml/2006/main" count="451" uniqueCount="148">
  <si>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</si>
  <si>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</si>
  <si>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</si>
  <si>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</si>
  <si>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</si>
  <si>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</si>
  <si>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</si>
  <si>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</si>
  <si>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</si>
  <si>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</si>
  <si>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</si>
  <si>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</si>
  <si>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</si>
  <si>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</si>
  <si>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</si>
  <si>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</si>
  <si>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</si>
  <si>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</si>
  <si>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</si>
  <si>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</si>
  <si>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</si>
  <si>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</si>
  <si>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</si>
  <si>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</si>
  <si>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</si>
  <si>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</si>
  <si>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</si>
  <si>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</si>
  <si>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</si>
  <si>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</si>
  <si>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</si>
  <si>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</si>
  <si>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</si>
  <si>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Nivel de la MIR del programa</t>
  </si>
  <si>
    <t>Modificado</t>
  </si>
  <si>
    <t>Desarrollo Económico</t>
  </si>
  <si>
    <t>Gobierno y Finanzas</t>
  </si>
  <si>
    <t>Otros</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</si>
  <si>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</si>
  <si>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</si>
  <si>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</si>
  <si>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</si>
  <si>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</si>
  <si>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</si>
  <si>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</si>
  <si>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</si>
  <si>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</si>
  <si>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</si>
  <si>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</si>
  <si>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</si>
  <si>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</si>
  <si>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</si>
  <si>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</si>
  <si>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</si>
  <si>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</si>
  <si>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</si>
  <si>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</si>
  <si>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</si>
  <si>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</si>
  <si>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</si>
  <si>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</si>
  <si>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</si>
  <si>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</si>
  <si>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</si>
  <si>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</si>
  <si>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</si>
  <si>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</si>
  <si>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</si>
  <si>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</si>
  <si>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1.03.04</t>
  </si>
  <si>
    <t>Secretaría Ejecutiva del Sistema Estatal Anticorrupción</t>
  </si>
  <si>
    <t>Sistema Estatal Anticorrupción</t>
  </si>
  <si>
    <t>O005</t>
  </si>
  <si>
    <t>O - Apoyo a la función pública y al mejoramiento de la gestión</t>
  </si>
  <si>
    <t>Sí</t>
  </si>
  <si>
    <t>Fin</t>
  </si>
  <si>
    <t>Propósito</t>
  </si>
  <si>
    <t>Componente</t>
  </si>
  <si>
    <t>Actividad</t>
  </si>
  <si>
    <t>Porcentaje</t>
  </si>
  <si>
    <t>Índice de Gobierno Abierto</t>
  </si>
  <si>
    <t>Población que tuvo contacto con algún servidor público y con actos de corrupción.</t>
  </si>
  <si>
    <t>Tasa de incidencia de corrupción.</t>
  </si>
  <si>
    <t>Porcentaje de los procedimientos administrativos de la administración pública estatal iniciados que culminaron con una sentencia firme.</t>
  </si>
  <si>
    <t>Nivel de la MIR, al que corresponde el indicador</t>
  </si>
  <si>
    <t>Meta del indicador Modificada</t>
  </si>
  <si>
    <t>Meta del indicador alcanzada</t>
  </si>
  <si>
    <t>Valor del numerador de la formula</t>
  </si>
  <si>
    <t>Meta del indicador Programada</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</si>
  <si>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</si>
  <si>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</si>
  <si>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</si>
  <si>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</si>
  <si>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</si>
  <si>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</si>
  <si>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</si>
  <si>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</si>
  <si>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</si>
  <si>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</si>
  <si>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Nombre del Indicador</t>
  </si>
  <si>
    <t>Fórmula de cálculo</t>
  </si>
  <si>
    <t xml:space="preserve">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 </t>
  </si>
  <si>
    <t xml:space="preserve">Posición en el ranking nacional del porcentaje de población de 18 años y más con percepción frecuente y muy frecuente de la corrupción </t>
  </si>
  <si>
    <t>Índice</t>
  </si>
  <si>
    <t>N/A</t>
  </si>
  <si>
    <t>A/B</t>
  </si>
  <si>
    <t>A</t>
  </si>
  <si>
    <t>A: Es un índice, resultado de la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</si>
  <si>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A:Usuarios  que experimentaron algún acto de corrupción en al menos uno de los trámites que realizaron. 
B: Población de 18 años y más que tuvo contacto con algún servidor público por cada 100,000 habitantes.</t>
  </si>
  <si>
    <t>A: Estimación del total de actos de corrupción, y 
B:  población de 18 años o más mitad del año calendario en localidades de más de 100,000 habitantes que tiene contacto con algún servidor público.</t>
  </si>
  <si>
    <t>A: Posición en el ranking nacional del porcentaje de población de 18 años y más con percepción frecuente y muy frecuente de la corrupción</t>
  </si>
  <si>
    <t>Número</t>
  </si>
  <si>
    <t>A: Número de procedimientos administrativos contra servidores públicos del estado de guanajuato culminados con sentencia, y 
B: Número de procedimientos administrativos iniciados contra servidores públicos del estado de guanajuato.</t>
  </si>
  <si>
    <t>A/B*100</t>
  </si>
  <si>
    <t>La Administración Pública en el estado de Guanajuato se coordina y vincula de manera eficiente para la prevención, identificación, investigación y sanción de faltas administrativas y hechos de corrupción en la entidad.</t>
  </si>
  <si>
    <t xml:space="preserve">Porcentaje de implementación de la estrategia de colaboración y coordinación interinstitucional para prevenir y combatir la corrupción </t>
  </si>
  <si>
    <t>A:Número de acciones de colaboración y coordinación realizadas en el periodo, de acuerdo con la estrategia de coordinación y colaboración, y
B:Total de las acciones de colaboración y coordinación interinstitucionales, conforme a lo establecido en la estrategia de coordinación y colaboración</t>
  </si>
  <si>
    <t>Índice de consolidación del Sistema Estatal Anticorrupción</t>
  </si>
  <si>
    <t>A= 0.35*ATCC +0.35*IPEAG + 0.3*IPDE; donde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</si>
  <si>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índice</t>
  </si>
  <si>
    <t xml:space="preserve">Tasa de variación anual de los mecanismos de participación ciudadana para la prevención y combate a la corrupción </t>
  </si>
  <si>
    <t>(A/B-1)*100</t>
  </si>
  <si>
    <t>A: Número de mecanismos de participación ciudadana para la prevención y combate a la corrupción establecidos en el estado de Guanajuato en el año actual, y
B: Número de mecanismos de participación ciudadana para la prevención y combate a la corrupción establecidos en el estado de Guanajuato en el año anterior</t>
  </si>
  <si>
    <t>Tasa de variación</t>
  </si>
  <si>
    <t xml:space="preserve">C1. Estrategia de colaboración y coordinación interinstitucional implementada para prevenir, detectar, investigar y combatir la corrupción en el estado de Guanajuato. </t>
  </si>
  <si>
    <t xml:space="preserve">C2. Política Estatal Anticorrupción de Guanajuato implementada. </t>
  </si>
  <si>
    <t xml:space="preserve">C3. Plataforma Digital Estatal implementada para la consulta de la ciudadanía y entes públicos del estado de Guanajuato en la prevención y combate a la corrupción. </t>
  </si>
  <si>
    <t xml:space="preserve">C4. Mecanismos efectivos de participación ciudadana establecidos para la mejora de la función pública en la prevención y combate a la corrupción.
 </t>
  </si>
  <si>
    <t>1. Porcentaje de Avance Físico del Proceso/Proyecto</t>
  </si>
  <si>
    <t>2. Porcentaje del Avance Financiero del Proceso/ Proyecto.</t>
  </si>
  <si>
    <t xml:space="preserve"> A/B*100</t>
  </si>
  <si>
    <t>O005.C04.PB3021 Generación de vínculos con organizaciones sociales y académicas en materia del Sistema Estatal Anticorrupción.
PB3021 Participación Ciudadana del Sistema Estatal Anticorrupción.</t>
  </si>
  <si>
    <t>O005.C01.PC3103 Emisión y seguimiento de Recomendaciones No Vinculantes para el fortalecimiento de los procesos, normas, mecanismos y organización de los entes públicos del estado de Guanajuato.
PC3103 Coordinación interinstitucional para la prevención y combate de la corrupción.</t>
  </si>
  <si>
    <t>O005.C03.PB3227
Interoperación de información de los entes públicos de la Administración Pública Estatal y Municipal, en la Plataforma Digital Estatal.
P3227 Implementación de la Plataforma Digital Estatal.</t>
  </si>
  <si>
    <t>GC1241 Coordinación de asuntos jurídicos de la Secretaría Ejecutiva del Sistema Estatal Anticorrupción</t>
  </si>
  <si>
    <t>GB1242 Gestión Administrativa de la Secretaría Ejecutiva del Sistema Estatal Anticorrupción</t>
  </si>
  <si>
    <t>GC1244 Gestión e Innovación Tecnológica de la Secretaría Ejecutiva del Sistema Estatal Anticorrupción</t>
  </si>
  <si>
    <t>GD1245 Órgano Interno de Control de la Secretaría Ejecutiva del Sistema Estatal Anticorrupción</t>
  </si>
  <si>
    <t>GC1276 Planeación Estratégica de la Secretaría Ejecutiva del Sistema Estatal Anticorrupción</t>
  </si>
  <si>
    <t>GA2124 Dirección estratégica del Despacho de la Titular de la  Secretaría Ejecutiva del Sistema Estatal Anticorrupción</t>
  </si>
  <si>
    <t>GC1393 Administrar y operar los procesos de Archivo Institucional de la Secretaría Ejecutiva del Sistema Estatal Anticorrupción de Guanajuato.</t>
  </si>
  <si>
    <t>GC1394 Administrar y operar la Unidad de Transparencia de la Secretaría Ejecutiva del Sistema Estatal Anticorrupción.</t>
  </si>
  <si>
    <t xml:space="preserve"> 2. A: El importe ejercido por el proceso/proyecto, y B: el gasto programado para el ejercicio presupuestal vigente.</t>
  </si>
  <si>
    <t xml:space="preserve"> 1. A: Cumplimiento de metas del proceso/proyecto alcanzado durante la ejecución, y B: las metas programadas para el ejercicio presupuestal vigente</t>
  </si>
  <si>
    <t>O005.C02.PC3226
Elaboración de modelo de seguimiento y evaluación de resultados de la Política Estatal Anticorrupción de Guanajuato.
PC3226 Políticas públicas y vinculación institucional para la prevención y combate a la corrupción.</t>
  </si>
  <si>
    <t>ND</t>
  </si>
  <si>
    <t>O005.C01.PC3239 Emisión y seguimiento de Recomendaciones No Vinculantes para el fortalecimiento de los procesos, normas, mecanismos y organización de los entes públicos del estado de Guanajuato.
PC3239 Atención de Recomendaciones No Vinculantes.</t>
  </si>
  <si>
    <t>Secretaría Ejecutiva del Sistema Estatal Anticorrupción de Guanajuato
Indicadores de Resultados
Del 01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</si>
</sst>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6" formatCode="_-&quot;$&quot;* #,##0_-;\-&quot;$&quot;* #,##0_-;_-&quot;$&quot;* &quot;-&quot;??_-;_-@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62">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44" fontId="3" fillId="6" borderId="2" xfId="18" applyFont="1" applyFill="1" applyBorder="1" applyAlignment="1">
      <alignment horizontal="center" vertical="center" wrapText="1"/>
    </xf>
    <xf numFmtId="1" fontId="3" fillId="6" borderId="0" xfId="18" applyNumberFormat="1" applyFont="1" applyFill="1" applyBorder="1" applyAlignment="1">
      <alignment horizontal="center" vertical="center" wrapText="1"/>
    </xf>
    <xf numFmtId="43" fontId="3" fillId="7" borderId="2" xfId="17" applyFont="1" applyFill="1" applyBorder="1" applyAlignment="1">
      <alignment horizontal="center" vertical="center" wrapText="1"/>
    </xf>
    <xf numFmtId="1" fontId="3" fillId="7" borderId="0" xfId="17" applyNumberFormat="1" applyFont="1" applyFill="1" applyBorder="1" applyAlignment="1">
      <alignment horizontal="center" vertical="center" wrapText="1"/>
    </xf>
    <xf numFmtId="43" fontId="0" fillId="0" borderId="0" xfId="17" applyFont="1" applyAlignment="1" applyProtection="1">
      <alignment horizontal="center" vertical="center" wrapText="1"/>
      <protection locked="0"/>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44" fontId="0" fillId="0" borderId="0" xfId="18" applyFont="1" applyAlignment="1" applyProtection="1">
      <alignment horizontal="center" vertical="center" wrapText="1"/>
      <protection locked="0"/>
    </xf>
    <xf numFmtId="0" fontId="0" fillId="0" borderId="0" xfId="0" applyAlignment="1" applyProtection="1">
      <alignment horizontal="justify" vertical="center" wrapText="1"/>
      <protection locked="0"/>
    </xf>
    <xf numFmtId="2" fontId="0" fillId="0" borderId="0" xfId="17" applyNumberFormat="1" applyFont="1" applyAlignment="1" applyProtection="1">
      <alignment horizontal="center" vertical="center" wrapText="1"/>
      <protection locked="0"/>
    </xf>
    <xf numFmtId="0" fontId="0" fillId="0" borderId="0" xfId="0" applyAlignment="1" applyProtection="1">
      <alignment vertical="center" wrapText="1"/>
      <protection locked="0"/>
    </xf>
    <xf numFmtId="43" fontId="0" fillId="0" borderId="0" xfId="17" applyFont="1" applyAlignment="1" applyProtection="1">
      <alignment vertical="center" wrapText="1"/>
      <protection locked="0"/>
    </xf>
    <xf numFmtId="44" fontId="0" fillId="0" borderId="0" xfId="18" applyFont="1" applyAlignment="1" applyProtection="1">
      <alignment vertical="center" wrapText="1"/>
      <protection locked="0"/>
    </xf>
    <xf numFmtId="0" fontId="0" fillId="0" borderId="0" xfId="0" quotePrefix="1" applyAlignment="1" applyProtection="1">
      <alignment horizontal="justify" vertical="center" wrapText="1"/>
      <protection locked="0"/>
    </xf>
    <xf numFmtId="44" fontId="0" fillId="0" borderId="0" xfId="18" applyFont="1" applyFill="1" applyAlignment="1" applyProtection="1">
      <alignment horizontal="center" vertical="center" wrapText="1"/>
      <protection locked="0"/>
    </xf>
    <xf numFmtId="2" fontId="0" fillId="0" borderId="0" xfId="17" applyNumberFormat="1" applyFont="1" applyFill="1" applyAlignment="1" applyProtection="1">
      <alignment horizontal="center" vertical="center" wrapText="1"/>
      <protection locked="0"/>
    </xf>
    <xf numFmtId="43" fontId="0" fillId="0" borderId="0" xfId="17" applyFont="1" applyFill="1" applyAlignment="1" applyProtection="1">
      <alignment horizontal="center" vertical="center" wrapText="1"/>
      <protection locked="0"/>
    </xf>
    <xf numFmtId="10" fontId="0" fillId="0" borderId="0" xfId="19" applyNumberFormat="1" applyFont="1" applyFill="1" applyAlignment="1" applyProtection="1">
      <alignment horizontal="center" vertical="center" wrapText="1"/>
      <protection locked="0"/>
    </xf>
    <xf numFmtId="0" fontId="0" fillId="0" borderId="0" xfId="0" applyAlignment="1">
      <alignment horizontal="left" vertical="center" wrapText="1"/>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xf numFmtId="0" fontId="0" fillId="0" borderId="0" xfId="0" applyAlignment="1">
      <alignment horizontal="center" vertical="center" wrapText="1"/>
    </xf>
    <xf numFmtId="44" fontId="3" fillId="5" borderId="4" xfId="18" applyFont="1" applyFill="1" applyBorder="1" applyAlignment="1" applyProtection="1">
      <alignment horizontal="center" vertical="center" wrapText="1"/>
      <protection locked="0"/>
    </xf>
    <xf numFmtId="44" fontId="3" fillId="5" borderId="5" xfId="18" applyFont="1" applyFill="1" applyBorder="1" applyAlignment="1" applyProtection="1">
      <alignment horizontal="center" vertical="center" wrapText="1"/>
      <protection locked="0"/>
    </xf>
    <xf numFmtId="44" fontId="3" fillId="5" borderId="3" xfId="18" applyFont="1" applyFill="1" applyBorder="1" applyAlignment="1" applyProtection="1">
      <alignment horizontal="center" vertical="center" wrapText="1"/>
      <protection locked="0"/>
    </xf>
    <xf numFmtId="44" fontId="3" fillId="6" borderId="4" xfId="18" applyFont="1" applyFill="1" applyBorder="1" applyAlignment="1" applyProtection="1">
      <alignment horizontal="center" vertical="center" wrapText="1"/>
      <protection locked="0"/>
    </xf>
    <xf numFmtId="44" fontId="3" fillId="6" borderId="5" xfId="18" applyFont="1" applyFill="1" applyBorder="1" applyAlignment="1" applyProtection="1">
      <alignment horizontal="center" vertical="center" wrapText="1"/>
      <protection locked="0"/>
    </xf>
    <xf numFmtId="44" fontId="3" fillId="6" borderId="3" xfId="18" applyFont="1" applyFill="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9" borderId="4" xfId="16" applyFont="1" applyFill="1" applyBorder="1" applyAlignment="1">
      <alignment horizontal="center" vertical="center" wrapText="1"/>
    </xf>
    <xf numFmtId="0" fontId="3" fillId="9" borderId="5" xfId="16" applyFont="1" applyFill="1" applyBorder="1" applyAlignment="1">
      <alignment horizontal="center" vertical="center" wrapText="1"/>
    </xf>
    <xf numFmtId="166" fontId="0" fillId="0" borderId="0" xfId="18" applyNumberFormat="1" applyFont="1" applyFill="1" applyAlignment="1" applyProtection="1">
      <alignment horizontal="center" vertical="center" wrapText="1"/>
      <protection locked="0"/>
    </xf>
    <xf numFmtId="166" fontId="0" fillId="0" borderId="0" xfId="18" applyNumberFormat="1" applyFont="1" applyAlignment="1">
      <alignment horizontal="center" vertical="center" wrapText="1"/>
    </xf>
    <xf numFmtId="166" fontId="0" fillId="0" borderId="0" xfId="18" applyNumberFormat="1" applyFont="1" applyFill="1" applyAlignment="1" applyProtection="1">
      <alignment horizontal="center" vertical="center" wrapText="1"/>
      <protection locked="0"/>
    </xf>
    <xf numFmtId="166" fontId="0" fillId="0" borderId="0" xfId="18" applyNumberFormat="1" applyFont="1" applyAlignment="1">
      <alignment horizontal="left" vertical="center" wrapText="1"/>
    </xf>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FFDCA-B62B-46A0-AC86-616DE1FA1FC4}">
  <dimension ref="A1:W39"/>
  <sheetViews>
    <sheetView tabSelected="1" topLeftCell="A31" workbookViewId="0">
      <selection activeCell="J47" sqref="J47"/>
    </sheetView>
  </sheetViews>
  <sheetFormatPr baseColWidth="10" defaultRowHeight="11.25" x14ac:dyDescent="0.2"/>
  <cols>
    <col min="1" max="1" width="22.33203125" style="25" customWidth="1"/>
    <col min="2" max="2" width="16" style="31" customWidth="1"/>
    <col min="3" max="3" width="25.33203125" style="31" customWidth="1"/>
    <col min="4" max="4" width="18.1640625" style="31" customWidth="1"/>
    <col min="5" max="5" width="17.6640625" style="31" customWidth="1"/>
    <col min="6" max="6" width="13.6640625" style="33" customWidth="1"/>
    <col min="7" max="7" width="13.33203125" style="33" customWidth="1"/>
    <col min="8" max="8" width="12.33203125" style="33" customWidth="1"/>
    <col min="9" max="9" width="10" style="33" customWidth="1"/>
    <col min="10" max="10" width="13.6640625" style="33" bestFit="1" customWidth="1"/>
    <col min="11" max="11" width="10.6640625" style="31" customWidth="1"/>
    <col min="12" max="12" width="12.1640625" style="27" customWidth="1"/>
    <col min="13" max="13" width="34" style="31" customWidth="1"/>
    <col min="14" max="14" width="28.1640625" style="31" customWidth="1"/>
    <col min="15" max="15" width="15.1640625" style="31" customWidth="1"/>
    <col min="16" max="16" width="10.33203125" style="31" customWidth="1"/>
    <col min="17" max="17" width="42.6640625" style="31" customWidth="1"/>
    <col min="18" max="18" width="11" style="24" customWidth="1"/>
    <col min="19" max="19" width="11.6640625" style="24" customWidth="1"/>
    <col min="20" max="20" width="11.6640625" style="32" customWidth="1"/>
    <col min="21" max="21" width="15.6640625" style="31" customWidth="1"/>
    <col min="22" max="22" width="16.1640625" style="31" customWidth="1"/>
    <col min="23" max="23" width="13.6640625" style="25" customWidth="1"/>
  </cols>
  <sheetData>
    <row r="1" spans="1:23" ht="41.25" customHeight="1" x14ac:dyDescent="0.2">
      <c r="A1" s="40" t="s">
        <v>147</v>
      </c>
      <c r="B1" s="41"/>
      <c r="C1" s="41"/>
      <c r="D1" s="41"/>
      <c r="E1" s="41"/>
      <c r="F1" s="41"/>
      <c r="G1" s="41"/>
      <c r="H1" s="41"/>
      <c r="I1" s="41"/>
      <c r="J1" s="41"/>
      <c r="K1" s="41"/>
      <c r="L1" s="41"/>
      <c r="M1" s="41"/>
      <c r="N1" s="41"/>
      <c r="O1" s="41"/>
      <c r="P1" s="41"/>
      <c r="Q1" s="41"/>
      <c r="R1" s="41"/>
      <c r="S1" s="41"/>
      <c r="T1" s="41"/>
      <c r="U1" s="41"/>
      <c r="V1" s="41"/>
      <c r="W1" s="42"/>
    </row>
    <row r="2" spans="1:23" x14ac:dyDescent="0.2">
      <c r="A2" s="44" t="s">
        <v>68</v>
      </c>
      <c r="B2" s="45"/>
      <c r="C2" s="45"/>
      <c r="D2" s="45"/>
      <c r="E2" s="46"/>
      <c r="F2" s="47" t="s">
        <v>2</v>
      </c>
      <c r="G2" s="48"/>
      <c r="H2" s="48"/>
      <c r="I2" s="48"/>
      <c r="J2" s="49"/>
      <c r="K2" s="50" t="s">
        <v>55</v>
      </c>
      <c r="L2" s="51"/>
      <c r="M2" s="52"/>
      <c r="N2" s="53" t="s">
        <v>56</v>
      </c>
      <c r="O2" s="54"/>
      <c r="P2" s="54"/>
      <c r="Q2" s="54"/>
      <c r="R2" s="54"/>
      <c r="S2" s="54"/>
      <c r="T2" s="55"/>
      <c r="U2" s="56" t="s">
        <v>38</v>
      </c>
      <c r="V2" s="57"/>
      <c r="W2" s="57"/>
    </row>
    <row r="3" spans="1:23" ht="67.5" x14ac:dyDescent="0.2">
      <c r="A3" s="14" t="s">
        <v>89</v>
      </c>
      <c r="B3" s="14" t="s">
        <v>90</v>
      </c>
      <c r="C3" s="14" t="s">
        <v>91</v>
      </c>
      <c r="D3" s="14" t="s">
        <v>92</v>
      </c>
      <c r="E3" s="14" t="s">
        <v>93</v>
      </c>
      <c r="F3" s="20" t="s">
        <v>94</v>
      </c>
      <c r="G3" s="20" t="s">
        <v>34</v>
      </c>
      <c r="H3" s="20" t="s">
        <v>95</v>
      </c>
      <c r="I3" s="20" t="s">
        <v>96</v>
      </c>
      <c r="J3" s="20" t="s">
        <v>97</v>
      </c>
      <c r="K3" s="15" t="s">
        <v>98</v>
      </c>
      <c r="L3" s="15" t="s">
        <v>33</v>
      </c>
      <c r="M3" s="15" t="s">
        <v>26</v>
      </c>
      <c r="N3" s="16" t="s">
        <v>99</v>
      </c>
      <c r="O3" s="16" t="s">
        <v>84</v>
      </c>
      <c r="P3" s="16" t="s">
        <v>100</v>
      </c>
      <c r="Q3" s="16" t="s">
        <v>67</v>
      </c>
      <c r="R3" s="22" t="s">
        <v>88</v>
      </c>
      <c r="S3" s="22" t="s">
        <v>85</v>
      </c>
      <c r="T3" s="22" t="s">
        <v>86</v>
      </c>
      <c r="U3" s="17" t="s">
        <v>87</v>
      </c>
      <c r="V3" s="18" t="s">
        <v>31</v>
      </c>
      <c r="W3" s="18" t="s">
        <v>54</v>
      </c>
    </row>
    <row r="4" spans="1:23" x14ac:dyDescent="0.2">
      <c r="A4" s="9">
        <v>1</v>
      </c>
      <c r="B4" s="10">
        <v>2</v>
      </c>
      <c r="C4" s="9">
        <v>3</v>
      </c>
      <c r="D4" s="9">
        <v>4</v>
      </c>
      <c r="E4" s="9">
        <v>5</v>
      </c>
      <c r="F4" s="21">
        <v>6</v>
      </c>
      <c r="G4" s="21">
        <v>7</v>
      </c>
      <c r="H4" s="21">
        <v>8</v>
      </c>
      <c r="I4" s="21">
        <v>9</v>
      </c>
      <c r="J4" s="21">
        <v>10</v>
      </c>
      <c r="K4" s="11">
        <v>11</v>
      </c>
      <c r="L4" s="11">
        <v>12</v>
      </c>
      <c r="M4" s="11">
        <v>13</v>
      </c>
      <c r="N4" s="12">
        <v>14</v>
      </c>
      <c r="O4" s="12">
        <v>15</v>
      </c>
      <c r="P4" s="12">
        <v>16</v>
      </c>
      <c r="Q4" s="12">
        <v>17</v>
      </c>
      <c r="R4" s="23">
        <v>18</v>
      </c>
      <c r="S4" s="23">
        <v>19</v>
      </c>
      <c r="T4" s="23">
        <v>20</v>
      </c>
      <c r="U4" s="19">
        <v>21</v>
      </c>
      <c r="V4" s="19">
        <v>22</v>
      </c>
      <c r="W4" s="19">
        <v>23</v>
      </c>
    </row>
    <row r="5" spans="1:23" ht="101.25" x14ac:dyDescent="0.2">
      <c r="A5" s="26" t="s">
        <v>73</v>
      </c>
      <c r="B5" s="27" t="s">
        <v>72</v>
      </c>
      <c r="C5" s="26" t="s">
        <v>71</v>
      </c>
      <c r="D5" s="26" t="s">
        <v>69</v>
      </c>
      <c r="E5" s="27" t="s">
        <v>70</v>
      </c>
      <c r="F5" s="28">
        <v>0</v>
      </c>
      <c r="G5" s="28">
        <v>0</v>
      </c>
      <c r="H5" s="28">
        <v>0</v>
      </c>
      <c r="I5" s="28">
        <v>0</v>
      </c>
      <c r="J5" s="28">
        <v>0</v>
      </c>
      <c r="K5" s="26" t="s">
        <v>74</v>
      </c>
      <c r="L5" s="26" t="s">
        <v>75</v>
      </c>
      <c r="M5" s="25" t="s">
        <v>101</v>
      </c>
      <c r="N5" s="25" t="s">
        <v>80</v>
      </c>
      <c r="O5" s="26" t="s">
        <v>75</v>
      </c>
      <c r="P5" s="29" t="s">
        <v>106</v>
      </c>
      <c r="Q5" s="29" t="s">
        <v>107</v>
      </c>
      <c r="R5" s="30">
        <v>0.65</v>
      </c>
      <c r="S5" s="30">
        <v>0.56000000000000005</v>
      </c>
      <c r="T5" s="24" t="s">
        <v>145</v>
      </c>
      <c r="U5" s="24" t="str">
        <f>T5</f>
        <v>ND</v>
      </c>
      <c r="V5" s="30" t="s">
        <v>104</v>
      </c>
      <c r="W5" s="25" t="s">
        <v>103</v>
      </c>
    </row>
    <row r="6" spans="1:23" ht="90" x14ac:dyDescent="0.2">
      <c r="A6" s="26" t="s">
        <v>73</v>
      </c>
      <c r="B6" s="27" t="s">
        <v>72</v>
      </c>
      <c r="C6" s="26" t="s">
        <v>71</v>
      </c>
      <c r="D6" s="26" t="s">
        <v>69</v>
      </c>
      <c r="E6" s="27" t="s">
        <v>70</v>
      </c>
      <c r="F6" s="28">
        <v>0</v>
      </c>
      <c r="G6" s="28">
        <v>0</v>
      </c>
      <c r="H6" s="28">
        <v>0</v>
      </c>
      <c r="I6" s="28">
        <v>0</v>
      </c>
      <c r="J6" s="28">
        <v>0</v>
      </c>
      <c r="K6" s="26" t="s">
        <v>74</v>
      </c>
      <c r="L6" s="26" t="s">
        <v>75</v>
      </c>
      <c r="M6" s="25" t="s">
        <v>101</v>
      </c>
      <c r="N6" s="25" t="s">
        <v>81</v>
      </c>
      <c r="O6" s="26" t="s">
        <v>75</v>
      </c>
      <c r="P6" s="34" t="s">
        <v>105</v>
      </c>
      <c r="Q6" s="29" t="s">
        <v>108</v>
      </c>
      <c r="R6" s="30">
        <v>14568.6</v>
      </c>
      <c r="S6" s="30">
        <v>14568.6</v>
      </c>
      <c r="T6" s="24" t="s">
        <v>145</v>
      </c>
      <c r="U6" s="24">
        <v>206000</v>
      </c>
      <c r="V6" s="30">
        <v>14.14</v>
      </c>
      <c r="W6" s="25" t="s">
        <v>79</v>
      </c>
    </row>
    <row r="7" spans="1:23" ht="90" x14ac:dyDescent="0.2">
      <c r="A7" s="26" t="s">
        <v>73</v>
      </c>
      <c r="B7" s="27" t="s">
        <v>72</v>
      </c>
      <c r="C7" s="26" t="s">
        <v>71</v>
      </c>
      <c r="D7" s="26" t="s">
        <v>69</v>
      </c>
      <c r="E7" s="27" t="s">
        <v>70</v>
      </c>
      <c r="F7" s="28">
        <v>0</v>
      </c>
      <c r="G7" s="28">
        <v>0</v>
      </c>
      <c r="H7" s="28">
        <v>0</v>
      </c>
      <c r="I7" s="28">
        <v>0</v>
      </c>
      <c r="J7" s="28">
        <v>0</v>
      </c>
      <c r="K7" s="26" t="s">
        <v>74</v>
      </c>
      <c r="L7" s="26" t="s">
        <v>75</v>
      </c>
      <c r="M7" s="25" t="s">
        <v>101</v>
      </c>
      <c r="N7" s="25" t="s">
        <v>82</v>
      </c>
      <c r="O7" s="26" t="s">
        <v>75</v>
      </c>
      <c r="P7" s="34" t="s">
        <v>105</v>
      </c>
      <c r="Q7" s="29" t="s">
        <v>109</v>
      </c>
      <c r="R7" s="30">
        <v>14791.44</v>
      </c>
      <c r="S7" s="30">
        <v>14791.44</v>
      </c>
      <c r="T7" s="24" t="s">
        <v>145</v>
      </c>
      <c r="U7" s="24">
        <v>209151</v>
      </c>
      <c r="V7" s="30">
        <v>14.14</v>
      </c>
      <c r="W7" s="25" t="s">
        <v>79</v>
      </c>
    </row>
    <row r="8" spans="1:23" ht="90" x14ac:dyDescent="0.2">
      <c r="A8" s="26" t="s">
        <v>73</v>
      </c>
      <c r="B8" s="27" t="s">
        <v>72</v>
      </c>
      <c r="C8" s="26" t="s">
        <v>71</v>
      </c>
      <c r="D8" s="26" t="s">
        <v>69</v>
      </c>
      <c r="E8" s="27" t="s">
        <v>70</v>
      </c>
      <c r="F8" s="35">
        <v>0</v>
      </c>
      <c r="G8" s="35">
        <v>0</v>
      </c>
      <c r="H8" s="35">
        <v>0</v>
      </c>
      <c r="I8" s="35">
        <v>0</v>
      </c>
      <c r="J8" s="35">
        <v>0</v>
      </c>
      <c r="K8" s="26" t="s">
        <v>74</v>
      </c>
      <c r="L8" s="26" t="s">
        <v>75</v>
      </c>
      <c r="M8" s="25" t="s">
        <v>101</v>
      </c>
      <c r="N8" s="25" t="s">
        <v>102</v>
      </c>
      <c r="O8" s="26" t="s">
        <v>75</v>
      </c>
      <c r="P8" s="29" t="s">
        <v>106</v>
      </c>
      <c r="Q8" s="29" t="s">
        <v>110</v>
      </c>
      <c r="R8" s="36">
        <v>5</v>
      </c>
      <c r="S8" s="36">
        <v>5</v>
      </c>
      <c r="T8" s="37" t="s">
        <v>145</v>
      </c>
      <c r="U8" s="37">
        <v>5</v>
      </c>
      <c r="V8" s="36" t="s">
        <v>104</v>
      </c>
      <c r="W8" s="25" t="s">
        <v>111</v>
      </c>
    </row>
    <row r="9" spans="1:23" ht="67.5" x14ac:dyDescent="0.2">
      <c r="A9" s="26" t="s">
        <v>73</v>
      </c>
      <c r="B9" s="27" t="s">
        <v>72</v>
      </c>
      <c r="C9" s="26" t="s">
        <v>71</v>
      </c>
      <c r="D9" s="26" t="s">
        <v>69</v>
      </c>
      <c r="E9" s="27" t="s">
        <v>70</v>
      </c>
      <c r="F9" s="28">
        <v>0</v>
      </c>
      <c r="G9" s="28">
        <v>0</v>
      </c>
      <c r="H9" s="28">
        <v>0</v>
      </c>
      <c r="I9" s="28">
        <v>0</v>
      </c>
      <c r="J9" s="28">
        <v>0</v>
      </c>
      <c r="K9" s="26" t="s">
        <v>74</v>
      </c>
      <c r="L9" s="26" t="s">
        <v>76</v>
      </c>
      <c r="M9" s="25" t="s">
        <v>114</v>
      </c>
      <c r="N9" s="25" t="s">
        <v>83</v>
      </c>
      <c r="O9" s="26" t="s">
        <v>76</v>
      </c>
      <c r="P9" s="34" t="s">
        <v>113</v>
      </c>
      <c r="Q9" s="29" t="s">
        <v>112</v>
      </c>
      <c r="R9" s="30">
        <v>18.420000000000002</v>
      </c>
      <c r="S9" s="30">
        <v>18.420000000000002</v>
      </c>
      <c r="T9" s="24" t="s">
        <v>145</v>
      </c>
      <c r="U9" s="24">
        <v>93</v>
      </c>
      <c r="V9" s="30">
        <v>505</v>
      </c>
      <c r="W9" s="25" t="s">
        <v>79</v>
      </c>
    </row>
    <row r="10" spans="1:23" ht="90" x14ac:dyDescent="0.2">
      <c r="A10" s="26" t="s">
        <v>73</v>
      </c>
      <c r="B10" s="27" t="s">
        <v>72</v>
      </c>
      <c r="C10" s="26" t="s">
        <v>71</v>
      </c>
      <c r="D10" s="26" t="s">
        <v>69</v>
      </c>
      <c r="E10" s="27" t="s">
        <v>70</v>
      </c>
      <c r="F10" s="35">
        <v>0</v>
      </c>
      <c r="G10" s="35">
        <v>0</v>
      </c>
      <c r="H10" s="35">
        <v>0</v>
      </c>
      <c r="I10" s="35">
        <v>0</v>
      </c>
      <c r="J10" s="35">
        <v>0</v>
      </c>
      <c r="K10" s="26" t="s">
        <v>74</v>
      </c>
      <c r="L10" s="26" t="s">
        <v>77</v>
      </c>
      <c r="M10" s="25" t="s">
        <v>124</v>
      </c>
      <c r="N10" s="25" t="s">
        <v>115</v>
      </c>
      <c r="O10" s="26" t="s">
        <v>77</v>
      </c>
      <c r="P10" s="34" t="s">
        <v>113</v>
      </c>
      <c r="Q10" s="29" t="s">
        <v>116</v>
      </c>
      <c r="R10" s="36">
        <v>50</v>
      </c>
      <c r="S10" s="36">
        <v>50</v>
      </c>
      <c r="T10" s="24" t="s">
        <v>145</v>
      </c>
      <c r="U10" s="37">
        <v>7</v>
      </c>
      <c r="V10" s="36">
        <v>14</v>
      </c>
      <c r="W10" s="25" t="s">
        <v>79</v>
      </c>
    </row>
    <row r="11" spans="1:23" ht="112.5" x14ac:dyDescent="0.2">
      <c r="A11" s="26" t="s">
        <v>73</v>
      </c>
      <c r="B11" s="27" t="s">
        <v>72</v>
      </c>
      <c r="C11" s="26" t="s">
        <v>71</v>
      </c>
      <c r="D11" s="26" t="s">
        <v>69</v>
      </c>
      <c r="E11" s="27" t="s">
        <v>70</v>
      </c>
      <c r="F11" s="35">
        <v>0</v>
      </c>
      <c r="G11" s="35">
        <v>0</v>
      </c>
      <c r="H11" s="35">
        <v>0</v>
      </c>
      <c r="I11" s="35">
        <v>0</v>
      </c>
      <c r="J11" s="35">
        <v>0</v>
      </c>
      <c r="K11" s="26" t="s">
        <v>74</v>
      </c>
      <c r="L11" s="26" t="s">
        <v>77</v>
      </c>
      <c r="M11" s="25" t="s">
        <v>125</v>
      </c>
      <c r="N11" s="25" t="s">
        <v>117</v>
      </c>
      <c r="O11" s="26" t="s">
        <v>77</v>
      </c>
      <c r="P11" s="29" t="s">
        <v>106</v>
      </c>
      <c r="Q11" s="29" t="s">
        <v>118</v>
      </c>
      <c r="R11" s="36">
        <v>60</v>
      </c>
      <c r="S11" s="36">
        <v>60</v>
      </c>
      <c r="T11" s="24" t="s">
        <v>145</v>
      </c>
      <c r="U11" s="37">
        <v>60</v>
      </c>
      <c r="V11" s="30" t="s">
        <v>104</v>
      </c>
      <c r="W11" s="25" t="s">
        <v>119</v>
      </c>
    </row>
    <row r="12" spans="1:23" ht="112.5" x14ac:dyDescent="0.2">
      <c r="A12" s="26" t="s">
        <v>73</v>
      </c>
      <c r="B12" s="27" t="s">
        <v>72</v>
      </c>
      <c r="C12" s="26" t="s">
        <v>71</v>
      </c>
      <c r="D12" s="26" t="s">
        <v>69</v>
      </c>
      <c r="E12" s="27" t="s">
        <v>70</v>
      </c>
      <c r="F12" s="35">
        <v>0</v>
      </c>
      <c r="G12" s="35">
        <v>0</v>
      </c>
      <c r="H12" s="35">
        <v>0</v>
      </c>
      <c r="I12" s="35">
        <v>0</v>
      </c>
      <c r="J12" s="35">
        <v>0</v>
      </c>
      <c r="K12" s="26" t="s">
        <v>74</v>
      </c>
      <c r="L12" s="26" t="s">
        <v>77</v>
      </c>
      <c r="M12" s="25" t="s">
        <v>126</v>
      </c>
      <c r="N12" s="25" t="s">
        <v>117</v>
      </c>
      <c r="O12" s="26" t="s">
        <v>77</v>
      </c>
      <c r="P12" s="29" t="s">
        <v>106</v>
      </c>
      <c r="Q12" s="29" t="s">
        <v>118</v>
      </c>
      <c r="R12" s="36">
        <v>60</v>
      </c>
      <c r="S12" s="36">
        <v>60</v>
      </c>
      <c r="T12" s="24" t="s">
        <v>145</v>
      </c>
      <c r="U12" s="37">
        <v>60</v>
      </c>
      <c r="V12" s="30" t="s">
        <v>104</v>
      </c>
      <c r="W12" s="25" t="s">
        <v>119</v>
      </c>
    </row>
    <row r="13" spans="1:23" ht="90" x14ac:dyDescent="0.2">
      <c r="A13" s="26" t="s">
        <v>73</v>
      </c>
      <c r="B13" s="27" t="s">
        <v>72</v>
      </c>
      <c r="C13" s="26" t="s">
        <v>71</v>
      </c>
      <c r="D13" s="26" t="s">
        <v>69</v>
      </c>
      <c r="E13" s="27" t="s">
        <v>70</v>
      </c>
      <c r="F13" s="58">
        <v>0</v>
      </c>
      <c r="G13" s="58">
        <v>0</v>
      </c>
      <c r="H13" s="58">
        <v>0</v>
      </c>
      <c r="I13" s="58">
        <v>0</v>
      </c>
      <c r="J13" s="58">
        <v>0</v>
      </c>
      <c r="K13" s="26" t="s">
        <v>74</v>
      </c>
      <c r="L13" s="26" t="s">
        <v>77</v>
      </c>
      <c r="M13" s="25" t="s">
        <v>127</v>
      </c>
      <c r="N13" s="25" t="s">
        <v>120</v>
      </c>
      <c r="O13" s="26" t="s">
        <v>77</v>
      </c>
      <c r="P13" s="34" t="s">
        <v>121</v>
      </c>
      <c r="Q13" s="29" t="s">
        <v>122</v>
      </c>
      <c r="R13" s="36">
        <v>20</v>
      </c>
      <c r="S13" s="36">
        <v>20</v>
      </c>
      <c r="T13" s="24" t="s">
        <v>145</v>
      </c>
      <c r="U13" s="37">
        <v>12</v>
      </c>
      <c r="V13" s="36">
        <v>10</v>
      </c>
      <c r="W13" s="25" t="s">
        <v>123</v>
      </c>
    </row>
    <row r="14" spans="1:23" ht="45" x14ac:dyDescent="0.2">
      <c r="A14" s="43" t="s">
        <v>73</v>
      </c>
      <c r="B14" s="43" t="s">
        <v>72</v>
      </c>
      <c r="C14" s="43" t="s">
        <v>71</v>
      </c>
      <c r="D14" s="43" t="s">
        <v>69</v>
      </c>
      <c r="E14" s="43" t="s">
        <v>70</v>
      </c>
      <c r="F14" s="59">
        <v>5769514</v>
      </c>
      <c r="G14" s="59">
        <v>5769514</v>
      </c>
      <c r="H14" s="60">
        <v>0</v>
      </c>
      <c r="I14" s="60">
        <v>0</v>
      </c>
      <c r="J14" s="59">
        <v>2884757.01</v>
      </c>
      <c r="K14" s="43" t="s">
        <v>74</v>
      </c>
      <c r="L14" s="43" t="s">
        <v>78</v>
      </c>
      <c r="M14" s="39" t="s">
        <v>131</v>
      </c>
      <c r="N14" s="25" t="s">
        <v>128</v>
      </c>
      <c r="O14" s="26" t="s">
        <v>78</v>
      </c>
      <c r="P14" s="29" t="s">
        <v>130</v>
      </c>
      <c r="Q14" s="29" t="s">
        <v>143</v>
      </c>
      <c r="R14" s="37">
        <v>100</v>
      </c>
      <c r="S14" s="37">
        <v>100</v>
      </c>
      <c r="T14" s="38">
        <f t="shared" ref="T14:T39" si="0">U14/V14</f>
        <v>0.54838709677419351</v>
      </c>
      <c r="U14" s="37">
        <v>17</v>
      </c>
      <c r="V14" s="37">
        <v>31</v>
      </c>
      <c r="W14" s="25" t="s">
        <v>79</v>
      </c>
    </row>
    <row r="15" spans="1:23" ht="33.75" x14ac:dyDescent="0.2">
      <c r="A15" s="43"/>
      <c r="B15" s="43"/>
      <c r="C15" s="43"/>
      <c r="D15" s="43"/>
      <c r="E15" s="43"/>
      <c r="F15" s="59"/>
      <c r="G15" s="59"/>
      <c r="H15" s="60"/>
      <c r="I15" s="60"/>
      <c r="J15" s="59"/>
      <c r="K15" s="43"/>
      <c r="L15" s="43"/>
      <c r="M15" s="39"/>
      <c r="N15" s="25" t="s">
        <v>129</v>
      </c>
      <c r="O15" s="26" t="s">
        <v>78</v>
      </c>
      <c r="P15" s="29" t="s">
        <v>113</v>
      </c>
      <c r="Q15" s="29" t="s">
        <v>142</v>
      </c>
      <c r="R15" s="37">
        <v>100</v>
      </c>
      <c r="S15" s="37">
        <v>100</v>
      </c>
      <c r="T15" s="38">
        <f>U15/V15</f>
        <v>0.50000000173324821</v>
      </c>
      <c r="U15" s="37">
        <v>2884757.01</v>
      </c>
      <c r="V15" s="37">
        <v>5769514</v>
      </c>
      <c r="W15" s="25" t="s">
        <v>79</v>
      </c>
    </row>
    <row r="16" spans="1:23" ht="45" x14ac:dyDescent="0.2">
      <c r="A16" s="43" t="s">
        <v>73</v>
      </c>
      <c r="B16" s="43" t="s">
        <v>72</v>
      </c>
      <c r="C16" s="43" t="s">
        <v>71</v>
      </c>
      <c r="D16" s="43" t="s">
        <v>69</v>
      </c>
      <c r="E16" s="43" t="s">
        <v>70</v>
      </c>
      <c r="F16" s="59">
        <v>323368.06</v>
      </c>
      <c r="G16" s="59">
        <v>234706.79</v>
      </c>
      <c r="H16" s="60">
        <v>0</v>
      </c>
      <c r="I16" s="60">
        <v>0</v>
      </c>
      <c r="J16" s="60">
        <v>0</v>
      </c>
      <c r="K16" s="43" t="s">
        <v>74</v>
      </c>
      <c r="L16" s="43" t="s">
        <v>78</v>
      </c>
      <c r="M16" s="39" t="s">
        <v>132</v>
      </c>
      <c r="N16" s="25" t="s">
        <v>128</v>
      </c>
      <c r="O16" s="26" t="s">
        <v>78</v>
      </c>
      <c r="P16" s="29" t="s">
        <v>130</v>
      </c>
      <c r="Q16" s="29" t="s">
        <v>143</v>
      </c>
      <c r="R16" s="37">
        <v>100</v>
      </c>
      <c r="S16" s="37">
        <v>100</v>
      </c>
      <c r="T16" s="38">
        <f t="shared" si="0"/>
        <v>0.33333333333333331</v>
      </c>
      <c r="U16" s="37">
        <v>3</v>
      </c>
      <c r="V16" s="37">
        <v>9</v>
      </c>
      <c r="W16" s="25" t="s">
        <v>79</v>
      </c>
    </row>
    <row r="17" spans="1:23" ht="33.75" x14ac:dyDescent="0.2">
      <c r="A17" s="43"/>
      <c r="B17" s="43"/>
      <c r="C17" s="43"/>
      <c r="D17" s="43"/>
      <c r="E17" s="43"/>
      <c r="F17" s="59"/>
      <c r="G17" s="59"/>
      <c r="H17" s="60"/>
      <c r="I17" s="60"/>
      <c r="J17" s="60"/>
      <c r="K17" s="43"/>
      <c r="L17" s="43"/>
      <c r="M17" s="39"/>
      <c r="N17" s="25" t="s">
        <v>129</v>
      </c>
      <c r="O17" s="26" t="s">
        <v>78</v>
      </c>
      <c r="P17" s="29" t="s">
        <v>113</v>
      </c>
      <c r="Q17" s="29" t="s">
        <v>142</v>
      </c>
      <c r="R17" s="37">
        <v>100</v>
      </c>
      <c r="S17" s="37">
        <v>100</v>
      </c>
      <c r="T17" s="38">
        <f t="shared" si="0"/>
        <v>0</v>
      </c>
      <c r="U17" s="37">
        <v>0</v>
      </c>
      <c r="V17" s="37">
        <v>299432.53999999998</v>
      </c>
      <c r="W17" s="25" t="s">
        <v>79</v>
      </c>
    </row>
    <row r="18" spans="1:23" ht="45" x14ac:dyDescent="0.2">
      <c r="A18" s="43" t="s">
        <v>73</v>
      </c>
      <c r="B18" s="43" t="s">
        <v>72</v>
      </c>
      <c r="C18" s="43" t="s">
        <v>71</v>
      </c>
      <c r="D18" s="43" t="s">
        <v>69</v>
      </c>
      <c r="E18" s="43" t="s">
        <v>70</v>
      </c>
      <c r="F18" s="59">
        <v>791070</v>
      </c>
      <c r="G18" s="59">
        <v>754305.33</v>
      </c>
      <c r="H18" s="60">
        <v>0</v>
      </c>
      <c r="I18" s="60">
        <v>0</v>
      </c>
      <c r="J18" s="59">
        <v>338984.16</v>
      </c>
      <c r="K18" s="43" t="s">
        <v>74</v>
      </c>
      <c r="L18" s="43" t="s">
        <v>78</v>
      </c>
      <c r="M18" s="39" t="s">
        <v>146</v>
      </c>
      <c r="N18" s="25" t="s">
        <v>128</v>
      </c>
      <c r="O18" s="26" t="s">
        <v>78</v>
      </c>
      <c r="P18" s="29" t="s">
        <v>130</v>
      </c>
      <c r="Q18" s="29" t="s">
        <v>143</v>
      </c>
      <c r="R18" s="37">
        <v>100</v>
      </c>
      <c r="S18" s="37">
        <v>100</v>
      </c>
      <c r="T18" s="38">
        <f t="shared" si="0"/>
        <v>0.25</v>
      </c>
      <c r="U18" s="37">
        <v>2</v>
      </c>
      <c r="V18" s="37">
        <v>8</v>
      </c>
      <c r="W18" s="25" t="s">
        <v>79</v>
      </c>
    </row>
    <row r="19" spans="1:23" ht="33.75" x14ac:dyDescent="0.2">
      <c r="A19" s="43"/>
      <c r="B19" s="43"/>
      <c r="C19" s="43"/>
      <c r="D19" s="43"/>
      <c r="E19" s="43"/>
      <c r="F19" s="59"/>
      <c r="G19" s="59"/>
      <c r="H19" s="60"/>
      <c r="I19" s="60"/>
      <c r="J19" s="59"/>
      <c r="K19" s="43"/>
      <c r="L19" s="43"/>
      <c r="M19" s="39"/>
      <c r="N19" s="25" t="s">
        <v>129</v>
      </c>
      <c r="O19" s="26" t="s">
        <v>78</v>
      </c>
      <c r="P19" s="29" t="s">
        <v>113</v>
      </c>
      <c r="Q19" s="29" t="s">
        <v>142</v>
      </c>
      <c r="R19" s="37">
        <v>100</v>
      </c>
      <c r="S19" s="37">
        <v>100</v>
      </c>
      <c r="T19" s="38">
        <f t="shared" si="0"/>
        <v>0.44939913125100145</v>
      </c>
      <c r="U19" s="37">
        <v>338984.16</v>
      </c>
      <c r="V19" s="37">
        <v>754305.33000000007</v>
      </c>
      <c r="W19" s="25" t="s">
        <v>79</v>
      </c>
    </row>
    <row r="20" spans="1:23" ht="45" x14ac:dyDescent="0.2">
      <c r="A20" s="43" t="s">
        <v>73</v>
      </c>
      <c r="B20" s="43" t="s">
        <v>72</v>
      </c>
      <c r="C20" s="43" t="s">
        <v>71</v>
      </c>
      <c r="D20" s="43" t="s">
        <v>69</v>
      </c>
      <c r="E20" s="43" t="s">
        <v>70</v>
      </c>
      <c r="F20" s="59">
        <v>1885830.67</v>
      </c>
      <c r="G20" s="59">
        <v>2296844.9300000002</v>
      </c>
      <c r="H20" s="60">
        <v>0</v>
      </c>
      <c r="I20" s="60">
        <v>0</v>
      </c>
      <c r="J20" s="59">
        <v>742956.46</v>
      </c>
      <c r="K20" s="43" t="s">
        <v>74</v>
      </c>
      <c r="L20" s="43" t="s">
        <v>78</v>
      </c>
      <c r="M20" s="39" t="s">
        <v>144</v>
      </c>
      <c r="N20" s="25" t="s">
        <v>128</v>
      </c>
      <c r="O20" s="26" t="s">
        <v>78</v>
      </c>
      <c r="P20" s="29" t="s">
        <v>130</v>
      </c>
      <c r="Q20" s="29" t="s">
        <v>143</v>
      </c>
      <c r="R20" s="37">
        <v>100</v>
      </c>
      <c r="S20" s="37">
        <v>100</v>
      </c>
      <c r="T20" s="38">
        <f t="shared" si="0"/>
        <v>0.35294117647058826</v>
      </c>
      <c r="U20" s="37">
        <v>6</v>
      </c>
      <c r="V20" s="37">
        <v>17</v>
      </c>
      <c r="W20" s="25" t="s">
        <v>79</v>
      </c>
    </row>
    <row r="21" spans="1:23" ht="33.75" x14ac:dyDescent="0.2">
      <c r="A21" s="43"/>
      <c r="B21" s="43"/>
      <c r="C21" s="43"/>
      <c r="D21" s="43"/>
      <c r="E21" s="43"/>
      <c r="F21" s="59"/>
      <c r="G21" s="59"/>
      <c r="H21" s="60"/>
      <c r="I21" s="60"/>
      <c r="J21" s="59"/>
      <c r="K21" s="43"/>
      <c r="L21" s="43"/>
      <c r="M21" s="39"/>
      <c r="N21" s="25" t="s">
        <v>129</v>
      </c>
      <c r="O21" s="26" t="s">
        <v>78</v>
      </c>
      <c r="P21" s="29" t="s">
        <v>113</v>
      </c>
      <c r="Q21" s="29" t="s">
        <v>142</v>
      </c>
      <c r="R21" s="37">
        <v>100</v>
      </c>
      <c r="S21" s="37">
        <v>100</v>
      </c>
      <c r="T21" s="38">
        <f t="shared" si="0"/>
        <v>0.38158024845842942</v>
      </c>
      <c r="U21" s="37">
        <v>742956.45999999985</v>
      </c>
      <c r="V21" s="37">
        <v>1947051.67</v>
      </c>
      <c r="W21" s="25" t="s">
        <v>79</v>
      </c>
    </row>
    <row r="22" spans="1:23" ht="45" x14ac:dyDescent="0.2">
      <c r="A22" s="39" t="s">
        <v>73</v>
      </c>
      <c r="B22" s="43" t="s">
        <v>72</v>
      </c>
      <c r="C22" s="39" t="s">
        <v>71</v>
      </c>
      <c r="D22" s="43" t="s">
        <v>69</v>
      </c>
      <c r="E22" s="43" t="s">
        <v>70</v>
      </c>
      <c r="F22" s="61">
        <v>1675461</v>
      </c>
      <c r="G22" s="61">
        <v>2360769.33</v>
      </c>
      <c r="H22" s="60">
        <v>0</v>
      </c>
      <c r="I22" s="60">
        <v>0</v>
      </c>
      <c r="J22" s="61">
        <v>1113697.48</v>
      </c>
      <c r="K22" s="43" t="s">
        <v>74</v>
      </c>
      <c r="L22" s="43" t="s">
        <v>78</v>
      </c>
      <c r="M22" s="39" t="s">
        <v>133</v>
      </c>
      <c r="N22" s="25" t="s">
        <v>128</v>
      </c>
      <c r="O22" s="26" t="s">
        <v>78</v>
      </c>
      <c r="P22" s="29" t="s">
        <v>130</v>
      </c>
      <c r="Q22" s="29" t="s">
        <v>143</v>
      </c>
      <c r="R22" s="37">
        <v>100</v>
      </c>
      <c r="S22" s="37">
        <v>100</v>
      </c>
      <c r="T22" s="38">
        <f t="shared" si="0"/>
        <v>0.44444444444444442</v>
      </c>
      <c r="U22" s="37">
        <v>4</v>
      </c>
      <c r="V22" s="37">
        <v>9</v>
      </c>
      <c r="W22" s="25" t="s">
        <v>79</v>
      </c>
    </row>
    <row r="23" spans="1:23" ht="33.75" x14ac:dyDescent="0.2">
      <c r="A23" s="39"/>
      <c r="B23" s="43"/>
      <c r="C23" s="39"/>
      <c r="D23" s="43"/>
      <c r="E23" s="43"/>
      <c r="F23" s="61"/>
      <c r="G23" s="61"/>
      <c r="H23" s="60"/>
      <c r="I23" s="60"/>
      <c r="J23" s="61"/>
      <c r="K23" s="43"/>
      <c r="L23" s="43"/>
      <c r="M23" s="39"/>
      <c r="N23" s="25" t="s">
        <v>129</v>
      </c>
      <c r="O23" s="26" t="s">
        <v>78</v>
      </c>
      <c r="P23" s="29" t="s">
        <v>113</v>
      </c>
      <c r="Q23" s="29" t="s">
        <v>142</v>
      </c>
      <c r="R23" s="37">
        <v>100</v>
      </c>
      <c r="S23" s="37">
        <v>100</v>
      </c>
      <c r="T23" s="38">
        <f t="shared" si="0"/>
        <v>0.47175192673313826</v>
      </c>
      <c r="U23" s="37">
        <v>1113697.48</v>
      </c>
      <c r="V23" s="37">
        <v>2360769.33</v>
      </c>
      <c r="W23" s="25" t="s">
        <v>79</v>
      </c>
    </row>
    <row r="24" spans="1:23" ht="45" x14ac:dyDescent="0.2">
      <c r="A24" s="43" t="s">
        <v>73</v>
      </c>
      <c r="B24" s="43" t="s">
        <v>72</v>
      </c>
      <c r="C24" s="43" t="s">
        <v>71</v>
      </c>
      <c r="D24" s="43" t="s">
        <v>69</v>
      </c>
      <c r="E24" s="43" t="s">
        <v>70</v>
      </c>
      <c r="F24" s="59">
        <v>1200068.27</v>
      </c>
      <c r="G24" s="59">
        <v>1371755.74</v>
      </c>
      <c r="H24" s="60">
        <v>0</v>
      </c>
      <c r="I24" s="60">
        <v>0</v>
      </c>
      <c r="J24" s="59">
        <v>513833.02</v>
      </c>
      <c r="K24" s="43" t="s">
        <v>74</v>
      </c>
      <c r="L24" s="43" t="s">
        <v>78</v>
      </c>
      <c r="M24" s="39" t="s">
        <v>134</v>
      </c>
      <c r="N24" s="25" t="s">
        <v>128</v>
      </c>
      <c r="O24" s="26" t="s">
        <v>78</v>
      </c>
      <c r="P24" s="29" t="s">
        <v>130</v>
      </c>
      <c r="Q24" s="29" t="s">
        <v>143</v>
      </c>
      <c r="R24" s="37">
        <v>100</v>
      </c>
      <c r="S24" s="37">
        <v>100</v>
      </c>
      <c r="T24" s="38">
        <f t="shared" si="0"/>
        <v>0.70370370370370372</v>
      </c>
      <c r="U24" s="37">
        <v>19</v>
      </c>
      <c r="V24" s="37">
        <v>27</v>
      </c>
      <c r="W24" s="25" t="s">
        <v>79</v>
      </c>
    </row>
    <row r="25" spans="1:23" ht="33.75" x14ac:dyDescent="0.2">
      <c r="A25" s="43"/>
      <c r="B25" s="43"/>
      <c r="C25" s="43"/>
      <c r="D25" s="43"/>
      <c r="E25" s="43"/>
      <c r="F25" s="59"/>
      <c r="G25" s="59"/>
      <c r="H25" s="60"/>
      <c r="I25" s="60"/>
      <c r="J25" s="59"/>
      <c r="K25" s="43"/>
      <c r="L25" s="43"/>
      <c r="M25" s="39"/>
      <c r="N25" s="25" t="s">
        <v>129</v>
      </c>
      <c r="O25" s="26" t="s">
        <v>78</v>
      </c>
      <c r="P25" s="29" t="s">
        <v>113</v>
      </c>
      <c r="Q25" s="29" t="s">
        <v>142</v>
      </c>
      <c r="R25" s="37">
        <v>100</v>
      </c>
      <c r="S25" s="37">
        <v>100</v>
      </c>
      <c r="T25" s="38">
        <f t="shared" si="0"/>
        <v>0.41516751712498373</v>
      </c>
      <c r="U25" s="37">
        <v>513833.02</v>
      </c>
      <c r="V25" s="37">
        <v>1237652.27</v>
      </c>
      <c r="W25" s="25" t="s">
        <v>79</v>
      </c>
    </row>
    <row r="26" spans="1:23" ht="45" x14ac:dyDescent="0.2">
      <c r="A26" s="43" t="s">
        <v>73</v>
      </c>
      <c r="B26" s="43" t="s">
        <v>72</v>
      </c>
      <c r="C26" s="43" t="s">
        <v>71</v>
      </c>
      <c r="D26" s="43" t="s">
        <v>69</v>
      </c>
      <c r="E26" s="43" t="s">
        <v>70</v>
      </c>
      <c r="F26" s="59">
        <v>2795851.53</v>
      </c>
      <c r="G26" s="59">
        <v>2924205.92</v>
      </c>
      <c r="H26" s="60">
        <v>0</v>
      </c>
      <c r="I26" s="60">
        <v>0</v>
      </c>
      <c r="J26" s="59">
        <v>1203036.7</v>
      </c>
      <c r="K26" s="43" t="s">
        <v>74</v>
      </c>
      <c r="L26" s="43" t="s">
        <v>78</v>
      </c>
      <c r="M26" s="39" t="s">
        <v>135</v>
      </c>
      <c r="N26" s="25" t="s">
        <v>128</v>
      </c>
      <c r="O26" s="26" t="s">
        <v>78</v>
      </c>
      <c r="P26" s="29" t="s">
        <v>130</v>
      </c>
      <c r="Q26" s="29" t="s">
        <v>143</v>
      </c>
      <c r="R26" s="37">
        <v>100</v>
      </c>
      <c r="S26" s="37">
        <v>100</v>
      </c>
      <c r="T26" s="38">
        <f t="shared" si="0"/>
        <v>0.35</v>
      </c>
      <c r="U26" s="37">
        <v>7</v>
      </c>
      <c r="V26" s="37">
        <v>20</v>
      </c>
      <c r="W26" s="25" t="s">
        <v>79</v>
      </c>
    </row>
    <row r="27" spans="1:23" ht="33.75" x14ac:dyDescent="0.2">
      <c r="A27" s="43"/>
      <c r="B27" s="43"/>
      <c r="C27" s="43"/>
      <c r="D27" s="43"/>
      <c r="E27" s="43"/>
      <c r="F27" s="59"/>
      <c r="G27" s="59"/>
      <c r="H27" s="60"/>
      <c r="I27" s="60"/>
      <c r="J27" s="59"/>
      <c r="K27" s="43"/>
      <c r="L27" s="43"/>
      <c r="M27" s="39"/>
      <c r="N27" s="25" t="s">
        <v>129</v>
      </c>
      <c r="O27" s="26" t="s">
        <v>78</v>
      </c>
      <c r="P27" s="29" t="s">
        <v>113</v>
      </c>
      <c r="Q27" s="29" t="s">
        <v>142</v>
      </c>
      <c r="R27" s="37">
        <v>100</v>
      </c>
      <c r="S27" s="37">
        <v>100</v>
      </c>
      <c r="T27" s="38">
        <f t="shared" si="0"/>
        <v>0.41991253429403602</v>
      </c>
      <c r="U27" s="37">
        <v>1203036.7000000002</v>
      </c>
      <c r="V27" s="37">
        <v>2864969.73</v>
      </c>
      <c r="W27" s="25" t="s">
        <v>79</v>
      </c>
    </row>
    <row r="28" spans="1:23" ht="45" x14ac:dyDescent="0.2">
      <c r="A28" s="43" t="s">
        <v>73</v>
      </c>
      <c r="B28" s="43" t="s">
        <v>72</v>
      </c>
      <c r="C28" s="43" t="s">
        <v>71</v>
      </c>
      <c r="D28" s="43" t="s">
        <v>69</v>
      </c>
      <c r="E28" s="43" t="s">
        <v>70</v>
      </c>
      <c r="F28" s="59">
        <v>328820.17</v>
      </c>
      <c r="G28" s="59">
        <v>341501.05</v>
      </c>
      <c r="H28" s="60">
        <v>0</v>
      </c>
      <c r="I28" s="60">
        <v>0</v>
      </c>
      <c r="J28" s="59">
        <v>142174.12</v>
      </c>
      <c r="K28" s="43" t="s">
        <v>74</v>
      </c>
      <c r="L28" s="43" t="s">
        <v>78</v>
      </c>
      <c r="M28" s="39" t="s">
        <v>136</v>
      </c>
      <c r="N28" s="25" t="s">
        <v>128</v>
      </c>
      <c r="O28" s="26" t="s">
        <v>78</v>
      </c>
      <c r="P28" s="29" t="s">
        <v>130</v>
      </c>
      <c r="Q28" s="29" t="s">
        <v>143</v>
      </c>
      <c r="R28" s="37">
        <v>100</v>
      </c>
      <c r="S28" s="37">
        <v>100</v>
      </c>
      <c r="T28" s="38">
        <f t="shared" si="0"/>
        <v>0.5</v>
      </c>
      <c r="U28" s="37">
        <v>14</v>
      </c>
      <c r="V28" s="37">
        <v>28</v>
      </c>
      <c r="W28" s="25" t="s">
        <v>79</v>
      </c>
    </row>
    <row r="29" spans="1:23" ht="33.75" x14ac:dyDescent="0.2">
      <c r="A29" s="43"/>
      <c r="B29" s="43"/>
      <c r="C29" s="43"/>
      <c r="D29" s="43"/>
      <c r="E29" s="43"/>
      <c r="F29" s="59"/>
      <c r="G29" s="59"/>
      <c r="H29" s="60"/>
      <c r="I29" s="60"/>
      <c r="J29" s="59"/>
      <c r="K29" s="43"/>
      <c r="L29" s="43"/>
      <c r="M29" s="39"/>
      <c r="N29" s="25" t="s">
        <v>129</v>
      </c>
      <c r="O29" s="26" t="s">
        <v>78</v>
      </c>
      <c r="P29" s="29" t="s">
        <v>113</v>
      </c>
      <c r="Q29" s="29" t="s">
        <v>142</v>
      </c>
      <c r="R29" s="37">
        <v>100</v>
      </c>
      <c r="S29" s="37">
        <v>100</v>
      </c>
      <c r="T29" s="38">
        <f t="shared" si="0"/>
        <v>0.41632117968597754</v>
      </c>
      <c r="U29" s="37">
        <v>142174.12</v>
      </c>
      <c r="V29" s="37">
        <v>341501.05</v>
      </c>
      <c r="W29" s="25" t="s">
        <v>79</v>
      </c>
    </row>
    <row r="30" spans="1:23" ht="45" x14ac:dyDescent="0.2">
      <c r="A30" s="43" t="s">
        <v>73</v>
      </c>
      <c r="B30" s="43" t="s">
        <v>72</v>
      </c>
      <c r="C30" s="43" t="s">
        <v>71</v>
      </c>
      <c r="D30" s="43" t="s">
        <v>69</v>
      </c>
      <c r="E30" s="43" t="s">
        <v>70</v>
      </c>
      <c r="F30" s="59">
        <v>1191036</v>
      </c>
      <c r="G30" s="59">
        <v>1376272.21</v>
      </c>
      <c r="H30" s="60">
        <v>0</v>
      </c>
      <c r="I30" s="60">
        <v>0</v>
      </c>
      <c r="J30" s="59">
        <v>504712.92</v>
      </c>
      <c r="K30" s="43" t="s">
        <v>74</v>
      </c>
      <c r="L30" s="43" t="s">
        <v>78</v>
      </c>
      <c r="M30" s="39" t="s">
        <v>137</v>
      </c>
      <c r="N30" s="25" t="s">
        <v>128</v>
      </c>
      <c r="O30" s="26" t="s">
        <v>78</v>
      </c>
      <c r="P30" s="29" t="s">
        <v>130</v>
      </c>
      <c r="Q30" s="29" t="s">
        <v>143</v>
      </c>
      <c r="R30" s="37">
        <v>100</v>
      </c>
      <c r="S30" s="37">
        <v>100</v>
      </c>
      <c r="T30" s="38">
        <f t="shared" si="0"/>
        <v>0.64150943396226412</v>
      </c>
      <c r="U30" s="37">
        <v>34</v>
      </c>
      <c r="V30" s="37">
        <v>53</v>
      </c>
      <c r="W30" s="25" t="s">
        <v>79</v>
      </c>
    </row>
    <row r="31" spans="1:23" ht="33.75" x14ac:dyDescent="0.2">
      <c r="A31" s="43"/>
      <c r="B31" s="43"/>
      <c r="C31" s="43"/>
      <c r="D31" s="43"/>
      <c r="E31" s="43"/>
      <c r="F31" s="59"/>
      <c r="G31" s="59"/>
      <c r="H31" s="60"/>
      <c r="I31" s="60"/>
      <c r="J31" s="59"/>
      <c r="K31" s="43"/>
      <c r="L31" s="43"/>
      <c r="M31" s="39"/>
      <c r="N31" s="25" t="s">
        <v>129</v>
      </c>
      <c r="O31" s="26" t="s">
        <v>78</v>
      </c>
      <c r="P31" s="29" t="s">
        <v>113</v>
      </c>
      <c r="Q31" s="29" t="s">
        <v>142</v>
      </c>
      <c r="R31" s="37">
        <v>100</v>
      </c>
      <c r="S31" s="37">
        <v>100</v>
      </c>
      <c r="T31" s="38">
        <f t="shared" si="0"/>
        <v>0.41079660106460913</v>
      </c>
      <c r="U31" s="37">
        <v>504712.92000000004</v>
      </c>
      <c r="V31" s="37">
        <v>1228620</v>
      </c>
      <c r="W31" s="25" t="s">
        <v>79</v>
      </c>
    </row>
    <row r="32" spans="1:23" ht="45" x14ac:dyDescent="0.2">
      <c r="A32" s="43" t="s">
        <v>73</v>
      </c>
      <c r="B32" s="43" t="s">
        <v>72</v>
      </c>
      <c r="C32" s="43" t="s">
        <v>71</v>
      </c>
      <c r="D32" s="43" t="s">
        <v>69</v>
      </c>
      <c r="E32" s="43" t="s">
        <v>70</v>
      </c>
      <c r="F32" s="59">
        <v>557797.47</v>
      </c>
      <c r="G32" s="59">
        <v>608653.47</v>
      </c>
      <c r="H32" s="60">
        <v>0</v>
      </c>
      <c r="I32" s="60">
        <v>0</v>
      </c>
      <c r="J32" s="59">
        <v>262773.71999999997</v>
      </c>
      <c r="K32" s="43" t="s">
        <v>74</v>
      </c>
      <c r="L32" s="43" t="s">
        <v>78</v>
      </c>
      <c r="M32" s="39" t="s">
        <v>138</v>
      </c>
      <c r="N32" s="25" t="s">
        <v>128</v>
      </c>
      <c r="O32" s="26" t="s">
        <v>78</v>
      </c>
      <c r="P32" s="29" t="s">
        <v>130</v>
      </c>
      <c r="Q32" s="29" t="s">
        <v>143</v>
      </c>
      <c r="R32" s="37">
        <v>100</v>
      </c>
      <c r="S32" s="37">
        <v>100</v>
      </c>
      <c r="T32" s="38">
        <f t="shared" si="0"/>
        <v>0.47826086956521741</v>
      </c>
      <c r="U32" s="37">
        <v>11</v>
      </c>
      <c r="V32" s="37">
        <v>23</v>
      </c>
      <c r="W32" s="25" t="s">
        <v>79</v>
      </c>
    </row>
    <row r="33" spans="1:23" ht="33.75" x14ac:dyDescent="0.2">
      <c r="A33" s="43"/>
      <c r="B33" s="43"/>
      <c r="C33" s="43"/>
      <c r="D33" s="43"/>
      <c r="E33" s="43"/>
      <c r="F33" s="59"/>
      <c r="G33" s="59"/>
      <c r="H33" s="60"/>
      <c r="I33" s="60"/>
      <c r="J33" s="59"/>
      <c r="K33" s="43"/>
      <c r="L33" s="43"/>
      <c r="M33" s="39"/>
      <c r="N33" s="25" t="s">
        <v>129</v>
      </c>
      <c r="O33" s="26" t="s">
        <v>78</v>
      </c>
      <c r="P33" s="29" t="s">
        <v>113</v>
      </c>
      <c r="Q33" s="29" t="s">
        <v>142</v>
      </c>
      <c r="R33" s="37">
        <v>100</v>
      </c>
      <c r="S33" s="37">
        <v>100</v>
      </c>
      <c r="T33" s="38">
        <f t="shared" si="0"/>
        <v>0.44297401024980526</v>
      </c>
      <c r="U33" s="37">
        <v>262773.72000000003</v>
      </c>
      <c r="V33" s="37">
        <v>593203.47</v>
      </c>
      <c r="W33" s="25" t="s">
        <v>79</v>
      </c>
    </row>
    <row r="34" spans="1:23" ht="45" x14ac:dyDescent="0.2">
      <c r="A34" s="43" t="s">
        <v>73</v>
      </c>
      <c r="B34" s="43" t="s">
        <v>72</v>
      </c>
      <c r="C34" s="43" t="s">
        <v>71</v>
      </c>
      <c r="D34" s="43" t="s">
        <v>69</v>
      </c>
      <c r="E34" s="43" t="s">
        <v>70</v>
      </c>
      <c r="F34" s="59">
        <v>2086290</v>
      </c>
      <c r="G34" s="59">
        <v>2148304.04</v>
      </c>
      <c r="H34" s="60">
        <v>0</v>
      </c>
      <c r="I34" s="60">
        <v>0</v>
      </c>
      <c r="J34" s="59">
        <v>831151.48</v>
      </c>
      <c r="K34" s="43" t="s">
        <v>74</v>
      </c>
      <c r="L34" s="43" t="s">
        <v>78</v>
      </c>
      <c r="M34" s="39" t="s">
        <v>139</v>
      </c>
      <c r="N34" s="25" t="s">
        <v>128</v>
      </c>
      <c r="O34" s="26" t="s">
        <v>78</v>
      </c>
      <c r="P34" s="29" t="s">
        <v>130</v>
      </c>
      <c r="Q34" s="29" t="s">
        <v>143</v>
      </c>
      <c r="R34" s="37">
        <v>100</v>
      </c>
      <c r="S34" s="37">
        <v>100</v>
      </c>
      <c r="T34" s="38">
        <f t="shared" si="0"/>
        <v>0.5</v>
      </c>
      <c r="U34" s="37">
        <v>8</v>
      </c>
      <c r="V34" s="37">
        <v>16</v>
      </c>
      <c r="W34" s="25" t="s">
        <v>79</v>
      </c>
    </row>
    <row r="35" spans="1:23" ht="33.75" x14ac:dyDescent="0.2">
      <c r="A35" s="43"/>
      <c r="B35" s="43"/>
      <c r="C35" s="43"/>
      <c r="D35" s="43"/>
      <c r="E35" s="43"/>
      <c r="F35" s="59"/>
      <c r="G35" s="59"/>
      <c r="H35" s="60"/>
      <c r="I35" s="60"/>
      <c r="J35" s="59"/>
      <c r="K35" s="43"/>
      <c r="L35" s="43"/>
      <c r="M35" s="39"/>
      <c r="N35" s="25" t="s">
        <v>129</v>
      </c>
      <c r="O35" s="26" t="s">
        <v>78</v>
      </c>
      <c r="P35" s="29" t="s">
        <v>113</v>
      </c>
      <c r="Q35" s="29" t="s">
        <v>142</v>
      </c>
      <c r="R35" s="37">
        <v>100</v>
      </c>
      <c r="S35" s="37">
        <v>100</v>
      </c>
      <c r="T35" s="38">
        <f t="shared" si="0"/>
        <v>0.39076287388362857</v>
      </c>
      <c r="U35" s="37">
        <v>831151.4800000001</v>
      </c>
      <c r="V35" s="37">
        <v>2126997.0500000003</v>
      </c>
      <c r="W35" s="25" t="s">
        <v>79</v>
      </c>
    </row>
    <row r="36" spans="1:23" ht="45" x14ac:dyDescent="0.2">
      <c r="A36" s="43" t="s">
        <v>73</v>
      </c>
      <c r="B36" s="43" t="s">
        <v>72</v>
      </c>
      <c r="C36" s="43" t="s">
        <v>71</v>
      </c>
      <c r="D36" s="43" t="s">
        <v>69</v>
      </c>
      <c r="E36" s="43" t="s">
        <v>70</v>
      </c>
      <c r="F36" s="59">
        <v>278812</v>
      </c>
      <c r="G36" s="59">
        <v>255577.67</v>
      </c>
      <c r="H36" s="60">
        <v>0</v>
      </c>
      <c r="I36" s="60">
        <v>0</v>
      </c>
      <c r="J36" s="59">
        <v>116171.65</v>
      </c>
      <c r="K36" s="43" t="s">
        <v>74</v>
      </c>
      <c r="L36" s="43" t="s">
        <v>78</v>
      </c>
      <c r="M36" s="39" t="s">
        <v>140</v>
      </c>
      <c r="N36" s="25" t="s">
        <v>128</v>
      </c>
      <c r="O36" s="26" t="s">
        <v>78</v>
      </c>
      <c r="P36" s="29" t="s">
        <v>130</v>
      </c>
      <c r="Q36" s="29" t="s">
        <v>143</v>
      </c>
      <c r="R36" s="37">
        <v>100</v>
      </c>
      <c r="S36" s="37">
        <v>100</v>
      </c>
      <c r="T36" s="38">
        <f t="shared" si="0"/>
        <v>0.46666666666666667</v>
      </c>
      <c r="U36" s="37">
        <v>7</v>
      </c>
      <c r="V36" s="37">
        <v>15</v>
      </c>
      <c r="W36" s="25" t="s">
        <v>79</v>
      </c>
    </row>
    <row r="37" spans="1:23" ht="33.75" x14ac:dyDescent="0.2">
      <c r="A37" s="43"/>
      <c r="B37" s="43"/>
      <c r="C37" s="43"/>
      <c r="D37" s="43"/>
      <c r="E37" s="43"/>
      <c r="F37" s="59"/>
      <c r="G37" s="59"/>
      <c r="H37" s="60"/>
      <c r="I37" s="60"/>
      <c r="J37" s="59"/>
      <c r="K37" s="43"/>
      <c r="L37" s="43"/>
      <c r="M37" s="39"/>
      <c r="N37" s="25" t="s">
        <v>129</v>
      </c>
      <c r="O37" s="26" t="s">
        <v>78</v>
      </c>
      <c r="P37" s="29" t="s">
        <v>113</v>
      </c>
      <c r="Q37" s="29" t="s">
        <v>142</v>
      </c>
      <c r="R37" s="37">
        <v>100</v>
      </c>
      <c r="S37" s="37">
        <v>100</v>
      </c>
      <c r="T37" s="38">
        <f t="shared" si="0"/>
        <v>0.45454538340536554</v>
      </c>
      <c r="U37" s="37">
        <v>116171.65</v>
      </c>
      <c r="V37" s="37">
        <v>255577.67</v>
      </c>
      <c r="W37" s="25" t="s">
        <v>79</v>
      </c>
    </row>
    <row r="38" spans="1:23" ht="45" x14ac:dyDescent="0.2">
      <c r="A38" s="43" t="s">
        <v>73</v>
      </c>
      <c r="B38" s="43" t="s">
        <v>72</v>
      </c>
      <c r="C38" s="43" t="s">
        <v>71</v>
      </c>
      <c r="D38" s="43" t="s">
        <v>69</v>
      </c>
      <c r="E38" s="43" t="s">
        <v>70</v>
      </c>
      <c r="F38" s="59">
        <v>278812</v>
      </c>
      <c r="G38" s="59">
        <v>278812</v>
      </c>
      <c r="H38" s="60">
        <v>0</v>
      </c>
      <c r="I38" s="60">
        <v>0</v>
      </c>
      <c r="J38" s="59">
        <v>139405.97</v>
      </c>
      <c r="K38" s="43" t="s">
        <v>74</v>
      </c>
      <c r="L38" s="43" t="s">
        <v>78</v>
      </c>
      <c r="M38" s="39" t="s">
        <v>141</v>
      </c>
      <c r="N38" s="25" t="s">
        <v>128</v>
      </c>
      <c r="O38" s="26" t="s">
        <v>78</v>
      </c>
      <c r="P38" s="29" t="s">
        <v>130</v>
      </c>
      <c r="Q38" s="29" t="s">
        <v>143</v>
      </c>
      <c r="R38" s="37">
        <v>100</v>
      </c>
      <c r="S38" s="37">
        <v>100</v>
      </c>
      <c r="T38" s="38">
        <f t="shared" si="0"/>
        <v>0.51376146788990829</v>
      </c>
      <c r="U38" s="37">
        <v>56</v>
      </c>
      <c r="V38" s="37">
        <v>109</v>
      </c>
      <c r="W38" s="25" t="s">
        <v>79</v>
      </c>
    </row>
    <row r="39" spans="1:23" ht="33.75" x14ac:dyDescent="0.2">
      <c r="A39" s="43"/>
      <c r="B39" s="43"/>
      <c r="C39" s="43"/>
      <c r="D39" s="43"/>
      <c r="E39" s="43"/>
      <c r="F39" s="59"/>
      <c r="G39" s="59"/>
      <c r="H39" s="60"/>
      <c r="I39" s="60"/>
      <c r="J39" s="59"/>
      <c r="K39" s="43"/>
      <c r="L39" s="43"/>
      <c r="M39" s="39"/>
      <c r="N39" s="25" t="s">
        <v>129</v>
      </c>
      <c r="O39" s="26" t="s">
        <v>78</v>
      </c>
      <c r="P39" s="29" t="s">
        <v>113</v>
      </c>
      <c r="Q39" s="29" t="s">
        <v>142</v>
      </c>
      <c r="R39" s="37">
        <v>100</v>
      </c>
      <c r="S39" s="37">
        <v>100</v>
      </c>
      <c r="T39" s="38">
        <f t="shared" si="0"/>
        <v>0.49999989240061404</v>
      </c>
      <c r="U39" s="37">
        <v>139405.97</v>
      </c>
      <c r="V39" s="37">
        <v>278812</v>
      </c>
      <c r="W39" s="25" t="s">
        <v>79</v>
      </c>
    </row>
  </sheetData>
  <mergeCells count="175">
    <mergeCell ref="A2:E2"/>
    <mergeCell ref="F2:J2"/>
    <mergeCell ref="K2:M2"/>
    <mergeCell ref="N2:T2"/>
    <mergeCell ref="U2:W2"/>
    <mergeCell ref="M14:M15"/>
    <mergeCell ref="A16:A17"/>
    <mergeCell ref="B16:B17"/>
    <mergeCell ref="C16:C17"/>
    <mergeCell ref="D16:D17"/>
    <mergeCell ref="E16:E17"/>
    <mergeCell ref="F16:F17"/>
    <mergeCell ref="G16:G17"/>
    <mergeCell ref="H16:H17"/>
    <mergeCell ref="I16:I17"/>
    <mergeCell ref="G14:G15"/>
    <mergeCell ref="H14:H15"/>
    <mergeCell ref="I14:I15"/>
    <mergeCell ref="J14:J15"/>
    <mergeCell ref="K14:K15"/>
    <mergeCell ref="L14:L15"/>
    <mergeCell ref="A14:A15"/>
    <mergeCell ref="B14:B15"/>
    <mergeCell ref="C14:C15"/>
    <mergeCell ref="D14:D15"/>
    <mergeCell ref="E14:E15"/>
    <mergeCell ref="F14:F15"/>
    <mergeCell ref="J16:J17"/>
    <mergeCell ref="K16:K17"/>
    <mergeCell ref="L16:L17"/>
    <mergeCell ref="M16:M17"/>
    <mergeCell ref="A18:A19"/>
    <mergeCell ref="B18:B19"/>
    <mergeCell ref="C18:C19"/>
    <mergeCell ref="D18:D19"/>
    <mergeCell ref="E18:E19"/>
    <mergeCell ref="F18:F19"/>
    <mergeCell ref="M18:M19"/>
    <mergeCell ref="A20:A21"/>
    <mergeCell ref="B20:B21"/>
    <mergeCell ref="C20:C21"/>
    <mergeCell ref="D20:D21"/>
    <mergeCell ref="E20:E21"/>
    <mergeCell ref="F20:F21"/>
    <mergeCell ref="G20:G21"/>
    <mergeCell ref="H20:H21"/>
    <mergeCell ref="I20:I21"/>
    <mergeCell ref="G18:G19"/>
    <mergeCell ref="H18:H19"/>
    <mergeCell ref="I18:I19"/>
    <mergeCell ref="J18:J19"/>
    <mergeCell ref="K18:K19"/>
    <mergeCell ref="L18:L19"/>
    <mergeCell ref="J20:J21"/>
    <mergeCell ref="K20:K21"/>
    <mergeCell ref="L20:L21"/>
    <mergeCell ref="M20:M21"/>
    <mergeCell ref="A22:A23"/>
    <mergeCell ref="B22:B23"/>
    <mergeCell ref="C22:C23"/>
    <mergeCell ref="D22:D23"/>
    <mergeCell ref="E22:E23"/>
    <mergeCell ref="F22:F23"/>
    <mergeCell ref="M22:M23"/>
    <mergeCell ref="A24:A25"/>
    <mergeCell ref="B24:B25"/>
    <mergeCell ref="C24:C25"/>
    <mergeCell ref="D24:D25"/>
    <mergeCell ref="E24:E25"/>
    <mergeCell ref="F24:F25"/>
    <mergeCell ref="G24:G25"/>
    <mergeCell ref="H24:H25"/>
    <mergeCell ref="I24:I25"/>
    <mergeCell ref="G22:G23"/>
    <mergeCell ref="H22:H23"/>
    <mergeCell ref="I22:I23"/>
    <mergeCell ref="J22:J23"/>
    <mergeCell ref="K22:K23"/>
    <mergeCell ref="L22:L23"/>
    <mergeCell ref="J24:J25"/>
    <mergeCell ref="K24:K25"/>
    <mergeCell ref="L24:L25"/>
    <mergeCell ref="M24:M25"/>
    <mergeCell ref="A26:A27"/>
    <mergeCell ref="B26:B27"/>
    <mergeCell ref="C26:C27"/>
    <mergeCell ref="D26:D27"/>
    <mergeCell ref="E26:E27"/>
    <mergeCell ref="F26:F27"/>
    <mergeCell ref="M26:M27"/>
    <mergeCell ref="A28:A29"/>
    <mergeCell ref="B28:B29"/>
    <mergeCell ref="C28:C29"/>
    <mergeCell ref="D28:D29"/>
    <mergeCell ref="E28:E29"/>
    <mergeCell ref="F28:F29"/>
    <mergeCell ref="G28:G29"/>
    <mergeCell ref="H28:H29"/>
    <mergeCell ref="I28:I29"/>
    <mergeCell ref="G26:G27"/>
    <mergeCell ref="H26:H27"/>
    <mergeCell ref="I26:I27"/>
    <mergeCell ref="J26:J27"/>
    <mergeCell ref="K26:K27"/>
    <mergeCell ref="L26:L27"/>
    <mergeCell ref="J28:J29"/>
    <mergeCell ref="K28:K29"/>
    <mergeCell ref="L28:L29"/>
    <mergeCell ref="M28:M29"/>
    <mergeCell ref="A30:A31"/>
    <mergeCell ref="B30:B31"/>
    <mergeCell ref="C30:C31"/>
    <mergeCell ref="D30:D31"/>
    <mergeCell ref="E30:E31"/>
    <mergeCell ref="F30:F31"/>
    <mergeCell ref="M30:M31"/>
    <mergeCell ref="A32:A33"/>
    <mergeCell ref="B32:B33"/>
    <mergeCell ref="C32:C33"/>
    <mergeCell ref="D32:D33"/>
    <mergeCell ref="E32:E33"/>
    <mergeCell ref="F32:F33"/>
    <mergeCell ref="G32:G33"/>
    <mergeCell ref="H32:H33"/>
    <mergeCell ref="I32:I33"/>
    <mergeCell ref="G30:G31"/>
    <mergeCell ref="H30:H31"/>
    <mergeCell ref="I30:I31"/>
    <mergeCell ref="J30:J31"/>
    <mergeCell ref="K30:K31"/>
    <mergeCell ref="L30:L31"/>
    <mergeCell ref="L34:L35"/>
    <mergeCell ref="J32:J33"/>
    <mergeCell ref="K32:K33"/>
    <mergeCell ref="L32:L33"/>
    <mergeCell ref="M32:M33"/>
    <mergeCell ref="A34:A35"/>
    <mergeCell ref="B34:B35"/>
    <mergeCell ref="C34:C35"/>
    <mergeCell ref="D34:D35"/>
    <mergeCell ref="E34:E35"/>
    <mergeCell ref="F34:F35"/>
    <mergeCell ref="F36:F37"/>
    <mergeCell ref="G36:G37"/>
    <mergeCell ref="H36:H37"/>
    <mergeCell ref="I36:I37"/>
    <mergeCell ref="G34:G35"/>
    <mergeCell ref="H34:H35"/>
    <mergeCell ref="I34:I35"/>
    <mergeCell ref="J34:J35"/>
    <mergeCell ref="K34:K35"/>
    <mergeCell ref="M38:M39"/>
    <mergeCell ref="A1:W1"/>
    <mergeCell ref="G38:G39"/>
    <mergeCell ref="H38:H39"/>
    <mergeCell ref="I38:I39"/>
    <mergeCell ref="J38:J39"/>
    <mergeCell ref="K38:K39"/>
    <mergeCell ref="L38:L39"/>
    <mergeCell ref="J36:J37"/>
    <mergeCell ref="K36:K37"/>
    <mergeCell ref="L36:L37"/>
    <mergeCell ref="M36:M37"/>
    <mergeCell ref="A38:A39"/>
    <mergeCell ref="B38:B39"/>
    <mergeCell ref="C38:C39"/>
    <mergeCell ref="D38:D39"/>
    <mergeCell ref="E38:E39"/>
    <mergeCell ref="F38:F39"/>
    <mergeCell ref="M34:M35"/>
    <mergeCell ref="A36:A37"/>
    <mergeCell ref="B36:B37"/>
    <mergeCell ref="C36:C37"/>
    <mergeCell ref="D36:D37"/>
    <mergeCell ref="E36:E37"/>
  </mergeCells>
  <pageMargins left="0.23622047244094491" right="0.23622047244094491" top="0.74803149606299213" bottom="0.74803149606299213" header="0.31496062992125984" footer="0.31496062992125984"/>
  <pageSetup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1" activePane="bottomLeft" state="frozen"/>
      <selection pane="bottomLeft" activeCell="B23" sqref="B23"/>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58</v>
      </c>
    </row>
    <row r="4" spans="1:2" ht="15.75" x14ac:dyDescent="0.2">
      <c r="A4" s="2" t="s">
        <v>62</v>
      </c>
      <c r="B4" s="2" t="s">
        <v>0</v>
      </c>
    </row>
    <row r="5" spans="1:2" ht="47.25" x14ac:dyDescent="0.2">
      <c r="A5" s="13">
        <v>1</v>
      </c>
      <c r="B5" s="1" t="s">
        <v>59</v>
      </c>
    </row>
    <row r="6" spans="1:2" ht="47.25" x14ac:dyDescent="0.2">
      <c r="A6" s="13">
        <v>2</v>
      </c>
      <c r="B6" s="1" t="s">
        <v>60</v>
      </c>
    </row>
    <row r="7" spans="1:2" ht="31.5" x14ac:dyDescent="0.2">
      <c r="A7" s="13">
        <v>3</v>
      </c>
      <c r="B7" s="1" t="s">
        <v>63</v>
      </c>
    </row>
    <row r="8" spans="1:2" ht="47.25" x14ac:dyDescent="0.2">
      <c r="A8" s="13">
        <v>4</v>
      </c>
      <c r="B8" s="1" t="s">
        <v>61</v>
      </c>
    </row>
    <row r="9" spans="1:2" ht="15.75" x14ac:dyDescent="0.2">
      <c r="A9" s="13">
        <v>5</v>
      </c>
      <c r="B9" s="1" t="s">
        <v>39</v>
      </c>
    </row>
    <row r="10" spans="1:2" ht="78.75" x14ac:dyDescent="0.2">
      <c r="A10" s="13">
        <v>6</v>
      </c>
      <c r="B10" s="1" t="s">
        <v>57</v>
      </c>
    </row>
    <row r="11" spans="1:2" ht="78.75" x14ac:dyDescent="0.2">
      <c r="A11" s="13">
        <v>7</v>
      </c>
      <c r="B11" s="1" t="s">
        <v>45</v>
      </c>
    </row>
    <row r="12" spans="1:2" ht="78.75" x14ac:dyDescent="0.2">
      <c r="A12" s="13">
        <v>8</v>
      </c>
      <c r="B12" s="1" t="s">
        <v>47</v>
      </c>
    </row>
    <row r="13" spans="1:2" ht="78.75" x14ac:dyDescent="0.2">
      <c r="A13" s="13">
        <v>9</v>
      </c>
      <c r="B13" s="1" t="s">
        <v>46</v>
      </c>
    </row>
    <row r="14" spans="1:2" ht="78.75" x14ac:dyDescent="0.2">
      <c r="A14" s="13">
        <v>10</v>
      </c>
      <c r="B14" s="1" t="s">
        <v>48</v>
      </c>
    </row>
    <row r="15" spans="1:2" ht="15.75" x14ac:dyDescent="0.2">
      <c r="A15" s="13">
        <v>11</v>
      </c>
      <c r="B15" s="1" t="s">
        <v>64</v>
      </c>
    </row>
    <row r="16" spans="1:2" ht="15.75" x14ac:dyDescent="0.2">
      <c r="A16" s="13">
        <v>12</v>
      </c>
      <c r="B16" s="1" t="s">
        <v>49</v>
      </c>
    </row>
    <row r="17" spans="1:2" ht="15.75" x14ac:dyDescent="0.2">
      <c r="A17" s="13">
        <v>13</v>
      </c>
      <c r="B17" s="1" t="s">
        <v>50</v>
      </c>
    </row>
    <row r="18" spans="1:2" ht="63" x14ac:dyDescent="0.2">
      <c r="A18" s="13">
        <v>14</v>
      </c>
      <c r="B18" s="1" t="s">
        <v>65</v>
      </c>
    </row>
    <row r="19" spans="1:2" ht="15.75" x14ac:dyDescent="0.2">
      <c r="A19" s="13">
        <v>15</v>
      </c>
      <c r="B19" s="1" t="s">
        <v>40</v>
      </c>
    </row>
    <row r="20" spans="1:2" ht="15.75" x14ac:dyDescent="0.2">
      <c r="A20" s="13">
        <v>16</v>
      </c>
      <c r="B20" s="1" t="s">
        <v>41</v>
      </c>
    </row>
    <row r="21" spans="1:2" ht="15.75" x14ac:dyDescent="0.2">
      <c r="A21" s="13">
        <v>17</v>
      </c>
      <c r="B21" s="1" t="s">
        <v>51</v>
      </c>
    </row>
    <row r="22" spans="1:2" ht="15.75" x14ac:dyDescent="0.2">
      <c r="A22" s="13">
        <v>18</v>
      </c>
      <c r="B22" s="3" t="s">
        <v>42</v>
      </c>
    </row>
    <row r="23" spans="1:2" ht="15.75" x14ac:dyDescent="0.2">
      <c r="A23" s="13">
        <v>19</v>
      </c>
      <c r="B23" s="3" t="s">
        <v>43</v>
      </c>
    </row>
    <row r="24" spans="1:2" ht="15.75" x14ac:dyDescent="0.2">
      <c r="A24" s="13">
        <v>20</v>
      </c>
      <c r="B24" s="3" t="s">
        <v>44</v>
      </c>
    </row>
    <row r="25" spans="1:2" ht="15.75" x14ac:dyDescent="0.2">
      <c r="A25" s="13">
        <v>21</v>
      </c>
      <c r="B25" s="3" t="s">
        <v>52</v>
      </c>
    </row>
    <row r="26" spans="1:2" ht="15.75" x14ac:dyDescent="0.2">
      <c r="A26" s="13">
        <v>22</v>
      </c>
      <c r="B26" s="3" t="s">
        <v>53</v>
      </c>
    </row>
    <row r="27" spans="1:2" ht="31.5" x14ac:dyDescent="0.2">
      <c r="A27" s="13">
        <v>23</v>
      </c>
      <c r="B27" s="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35</v>
      </c>
      <c r="C2" s="7" t="s">
        <v>28</v>
      </c>
      <c r="D2" s="6"/>
    </row>
    <row r="3" spans="1:4" ht="12" x14ac:dyDescent="0.2">
      <c r="A3" s="8" t="s">
        <v>5</v>
      </c>
      <c r="B3" s="8" t="s">
        <v>36</v>
      </c>
      <c r="C3" s="7" t="s">
        <v>29</v>
      </c>
      <c r="D3" s="6"/>
    </row>
    <row r="4" spans="1:4" ht="12" x14ac:dyDescent="0.2">
      <c r="A4" s="8" t="s">
        <v>6</v>
      </c>
      <c r="B4" s="8" t="s">
        <v>37</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coordinaciones sesea</cp:lastModifiedBy>
  <cp:lastPrinted>2025-07-22T16:29:23Z</cp:lastPrinted>
  <dcterms:created xsi:type="dcterms:W3CDTF">2014-10-22T05:35:08Z</dcterms:created>
  <dcterms:modified xsi:type="dcterms:W3CDTF">2025-07-22T18:36:49Z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